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4/Pricing 2024 - on-premises/2024 MAR onprem - eDocuments included/"/>
    </mc:Choice>
  </mc:AlternateContent>
  <xr:revisionPtr revIDLastSave="1" documentId="8_{866723FE-34B0-46AB-BBCB-9C906F3DF420}" xr6:coauthVersionLast="47" xr6:coauthVersionMax="47" xr10:uidLastSave="{CC046AD6-FEAC-4825-B912-BA6EA3E33F4D}"/>
  <bookViews>
    <workbookView xWindow="-120" yWindow="-120" windowWidth="38640" windowHeight="21240" xr2:uid="{00000000-000D-0000-FFFF-FFFF00000000}"/>
  </bookViews>
  <sheets>
    <sheet name="Purchase License" sheetId="4" r:id="rId1"/>
    <sheet name="Subscription License" sheetId="5" r:id="rId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0" i="5" l="1"/>
  <c r="F233" i="5"/>
  <c r="F232" i="5"/>
  <c r="F231" i="5"/>
  <c r="F230" i="5"/>
  <c r="F228" i="5"/>
  <c r="F227" i="5"/>
  <c r="F226" i="5"/>
  <c r="F225" i="5"/>
  <c r="F223" i="5"/>
  <c r="F222" i="5"/>
  <c r="F221" i="5"/>
  <c r="F220" i="5"/>
  <c r="F218" i="5"/>
  <c r="F217" i="5"/>
  <c r="F216" i="5"/>
  <c r="F215" i="5"/>
  <c r="F213" i="5"/>
  <c r="F234" i="5" s="1"/>
  <c r="F239" i="5" s="1"/>
  <c r="F241" i="4"/>
  <c r="I241" i="4"/>
  <c r="H235" i="4"/>
  <c r="I235" i="4" s="1"/>
  <c r="F235" i="4"/>
  <c r="H234" i="4"/>
  <c r="I234" i="4" s="1"/>
  <c r="F234" i="4"/>
  <c r="H233" i="4"/>
  <c r="I233" i="4" s="1"/>
  <c r="F233" i="4"/>
  <c r="H232" i="4"/>
  <c r="I232" i="4" s="1"/>
  <c r="F232" i="4"/>
  <c r="H230" i="4"/>
  <c r="I230" i="4" s="1"/>
  <c r="F230" i="4"/>
  <c r="H229" i="4"/>
  <c r="I229" i="4" s="1"/>
  <c r="F229" i="4"/>
  <c r="H228" i="4"/>
  <c r="I228" i="4" s="1"/>
  <c r="F228" i="4"/>
  <c r="H227" i="4"/>
  <c r="I227" i="4" s="1"/>
  <c r="F227" i="4"/>
  <c r="H225" i="4"/>
  <c r="I225" i="4" s="1"/>
  <c r="F225" i="4"/>
  <c r="H224" i="4"/>
  <c r="I224" i="4" s="1"/>
  <c r="F224" i="4"/>
  <c r="H223" i="4"/>
  <c r="I223" i="4" s="1"/>
  <c r="F223" i="4"/>
  <c r="I222" i="4"/>
  <c r="H222" i="4"/>
  <c r="F222" i="4"/>
  <c r="H220" i="4"/>
  <c r="I220" i="4" s="1"/>
  <c r="F220" i="4"/>
  <c r="H219" i="4"/>
  <c r="I219" i="4" s="1"/>
  <c r="F219" i="4"/>
  <c r="H218" i="4"/>
  <c r="I218" i="4" s="1"/>
  <c r="F218" i="4"/>
  <c r="H217" i="4"/>
  <c r="I217" i="4" s="1"/>
  <c r="F217" i="4"/>
  <c r="H215" i="4"/>
  <c r="I215" i="4" s="1"/>
  <c r="F215" i="4"/>
  <c r="F236" i="4" l="1"/>
  <c r="I236" i="4"/>
  <c r="F65" i="5" l="1"/>
  <c r="F62" i="5"/>
  <c r="F61" i="5"/>
  <c r="F60" i="5"/>
  <c r="F59" i="5"/>
  <c r="F58" i="5"/>
  <c r="F57" i="5"/>
  <c r="F56" i="5"/>
  <c r="F55" i="5"/>
  <c r="F63" i="5" s="1"/>
  <c r="I62" i="4" l="1"/>
  <c r="F67" i="4"/>
  <c r="I64" i="4"/>
  <c r="F64" i="4"/>
  <c r="I63" i="4"/>
  <c r="F63" i="4"/>
  <c r="F62" i="4"/>
  <c r="I61" i="4"/>
  <c r="F61" i="4"/>
  <c r="I60" i="4"/>
  <c r="F60" i="4"/>
  <c r="I59" i="4"/>
  <c r="F59" i="4"/>
  <c r="I58" i="4"/>
  <c r="F58" i="4"/>
  <c r="I57" i="4"/>
  <c r="F57" i="4"/>
  <c r="F208" i="5"/>
  <c r="I210" i="4"/>
  <c r="F210" i="4"/>
  <c r="I65" i="4" l="1"/>
  <c r="F65" i="4"/>
  <c r="F209" i="5"/>
  <c r="I211" i="4"/>
  <c r="F211" i="4"/>
  <c r="I207" i="4" l="1"/>
  <c r="I206" i="4"/>
  <c r="I204" i="4"/>
  <c r="I203" i="4"/>
  <c r="I202" i="4"/>
  <c r="I201" i="4"/>
  <c r="I200" i="4"/>
  <c r="I195" i="4"/>
  <c r="I194" i="4"/>
  <c r="I193" i="4"/>
  <c r="I192" i="4"/>
  <c r="I188" i="4"/>
  <c r="I187" i="4"/>
  <c r="I157" i="4"/>
  <c r="I148" i="4"/>
  <c r="I147" i="4"/>
  <c r="I139" i="4"/>
  <c r="I138" i="4"/>
  <c r="I121" i="4"/>
  <c r="I110" i="4"/>
  <c r="I108" i="4"/>
  <c r="I98" i="4"/>
  <c r="I97" i="4"/>
  <c r="I85" i="4"/>
  <c r="I83" i="4"/>
  <c r="I75" i="4"/>
  <c r="I74" i="4"/>
  <c r="I73" i="4"/>
  <c r="I72" i="4"/>
  <c r="I71" i="4"/>
  <c r="I70" i="4"/>
  <c r="I51" i="4"/>
  <c r="I50" i="4"/>
  <c r="I49" i="4"/>
  <c r="I43" i="4"/>
  <c r="I42" i="4"/>
  <c r="I39" i="4"/>
  <c r="I38" i="4"/>
  <c r="I28" i="4"/>
  <c r="I27" i="4"/>
  <c r="I23" i="4"/>
  <c r="I22" i="4"/>
  <c r="I21" i="4"/>
  <c r="I18" i="4"/>
  <c r="I17" i="4"/>
  <c r="I16" i="4"/>
  <c r="I12" i="4"/>
  <c r="I9" i="4"/>
  <c r="I8" i="4"/>
  <c r="F237" i="5"/>
  <c r="F207" i="5"/>
  <c r="F206" i="5"/>
  <c r="F205" i="5"/>
  <c r="F204" i="5"/>
  <c r="F203" i="5"/>
  <c r="F202" i="5"/>
  <c r="F201" i="5"/>
  <c r="F200" i="5"/>
  <c r="F199" i="5"/>
  <c r="F198" i="5"/>
  <c r="F210" i="5" s="1"/>
  <c r="F193" i="5"/>
  <c r="F192" i="5"/>
  <c r="F191" i="5"/>
  <c r="F190" i="5"/>
  <c r="F189" i="5"/>
  <c r="F187" i="5"/>
  <c r="F186" i="5"/>
  <c r="F185" i="5"/>
  <c r="F181" i="5"/>
  <c r="F180" i="5"/>
  <c r="F179" i="5"/>
  <c r="F178" i="5"/>
  <c r="F177" i="5"/>
  <c r="F176" i="5"/>
  <c r="F175" i="5"/>
  <c r="F174" i="5"/>
  <c r="F170" i="5"/>
  <c r="F169" i="5"/>
  <c r="F168" i="5"/>
  <c r="F167" i="5"/>
  <c r="F166" i="5"/>
  <c r="F165" i="5"/>
  <c r="F164" i="5"/>
  <c r="F163" i="5"/>
  <c r="F159" i="5"/>
  <c r="F158" i="5"/>
  <c r="F157" i="5"/>
  <c r="F156" i="5"/>
  <c r="F155" i="5"/>
  <c r="F154" i="5"/>
  <c r="F153" i="5"/>
  <c r="F152" i="5"/>
  <c r="F148" i="5"/>
  <c r="F147" i="5"/>
  <c r="F146" i="5"/>
  <c r="F145" i="5"/>
  <c r="F144" i="5"/>
  <c r="F143" i="5"/>
  <c r="F142" i="5"/>
  <c r="F141" i="5"/>
  <c r="F137" i="5"/>
  <c r="F136" i="5"/>
  <c r="F135" i="5"/>
  <c r="F134" i="5"/>
  <c r="F133" i="5"/>
  <c r="F132" i="5"/>
  <c r="F131" i="5"/>
  <c r="F130" i="5"/>
  <c r="F126" i="5"/>
  <c r="F125" i="5"/>
  <c r="F124" i="5"/>
  <c r="F123" i="5"/>
  <c r="F122" i="5"/>
  <c r="F121" i="5"/>
  <c r="F120" i="5"/>
  <c r="F119" i="5"/>
  <c r="F116" i="5"/>
  <c r="F113" i="5"/>
  <c r="F112" i="5"/>
  <c r="F111" i="5"/>
  <c r="F110" i="5"/>
  <c r="F109" i="5"/>
  <c r="F108" i="5"/>
  <c r="F107" i="5"/>
  <c r="F106" i="5"/>
  <c r="F102" i="5"/>
  <c r="F101" i="5"/>
  <c r="F100" i="5"/>
  <c r="F99" i="5"/>
  <c r="F98" i="5"/>
  <c r="F97" i="5"/>
  <c r="F96" i="5"/>
  <c r="F95" i="5"/>
  <c r="F92" i="5"/>
  <c r="F91" i="5"/>
  <c r="F88" i="5"/>
  <c r="F87" i="5"/>
  <c r="F86" i="5"/>
  <c r="F85" i="5"/>
  <c r="F84" i="5"/>
  <c r="F83" i="5"/>
  <c r="F82" i="5"/>
  <c r="F81" i="5"/>
  <c r="F78" i="5"/>
  <c r="F75" i="5"/>
  <c r="F74" i="5"/>
  <c r="F73" i="5"/>
  <c r="F72" i="5"/>
  <c r="F71" i="5"/>
  <c r="F70" i="5"/>
  <c r="F69" i="5"/>
  <c r="F68" i="5"/>
  <c r="F51" i="5"/>
  <c r="F50" i="5"/>
  <c r="F49" i="5"/>
  <c r="F48" i="5"/>
  <c r="F47" i="5"/>
  <c r="F43" i="5"/>
  <c r="F42" i="5"/>
  <c r="F41" i="5"/>
  <c r="F40" i="5"/>
  <c r="F39" i="5"/>
  <c r="F38" i="5"/>
  <c r="F37" i="5"/>
  <c r="F36" i="5"/>
  <c r="F33" i="5"/>
  <c r="F32" i="5"/>
  <c r="F29" i="5"/>
  <c r="F28" i="5"/>
  <c r="F27" i="5"/>
  <c r="F26" i="5"/>
  <c r="F24" i="5"/>
  <c r="F23" i="5"/>
  <c r="F22" i="5"/>
  <c r="F21" i="5"/>
  <c r="F20" i="5"/>
  <c r="F19" i="5"/>
  <c r="F18" i="5"/>
  <c r="F17" i="5"/>
  <c r="F16" i="5"/>
  <c r="F15" i="5"/>
  <c r="F13" i="5"/>
  <c r="F12" i="5"/>
  <c r="F11" i="5"/>
  <c r="F10" i="5"/>
  <c r="F9" i="5"/>
  <c r="F8" i="5"/>
  <c r="F7" i="5"/>
  <c r="F6" i="5"/>
  <c r="I209" i="4"/>
  <c r="I208" i="4"/>
  <c r="I205" i="4"/>
  <c r="I191" i="4"/>
  <c r="I189" i="4"/>
  <c r="I183" i="4"/>
  <c r="I182" i="4"/>
  <c r="I181" i="4"/>
  <c r="I180" i="4"/>
  <c r="I179" i="4"/>
  <c r="I178" i="4"/>
  <c r="I177" i="4"/>
  <c r="I176" i="4"/>
  <c r="I172" i="4"/>
  <c r="I171" i="4"/>
  <c r="I170" i="4"/>
  <c r="I169" i="4"/>
  <c r="I168" i="4"/>
  <c r="I167" i="4"/>
  <c r="I166" i="4"/>
  <c r="I165" i="4"/>
  <c r="I161" i="4"/>
  <c r="I160" i="4"/>
  <c r="I159" i="4"/>
  <c r="I158" i="4"/>
  <c r="I156" i="4"/>
  <c r="I155" i="4"/>
  <c r="I154" i="4"/>
  <c r="I150" i="4"/>
  <c r="I149" i="4"/>
  <c r="I146" i="4"/>
  <c r="I145" i="4"/>
  <c r="I144" i="4"/>
  <c r="I143" i="4"/>
  <c r="I151" i="4" s="1"/>
  <c r="I137" i="4"/>
  <c r="I136" i="4"/>
  <c r="I135" i="4"/>
  <c r="I134" i="4"/>
  <c r="I133" i="4"/>
  <c r="I132" i="4"/>
  <c r="I128" i="4"/>
  <c r="I127" i="4"/>
  <c r="I126" i="4"/>
  <c r="I125" i="4"/>
  <c r="I124" i="4"/>
  <c r="I123" i="4"/>
  <c r="I122" i="4"/>
  <c r="I115" i="4"/>
  <c r="I114" i="4"/>
  <c r="I113" i="4"/>
  <c r="I112" i="4"/>
  <c r="I111" i="4"/>
  <c r="I109" i="4"/>
  <c r="I104" i="4"/>
  <c r="I103" i="4"/>
  <c r="I102" i="4"/>
  <c r="I101" i="4"/>
  <c r="I100" i="4"/>
  <c r="I99" i="4"/>
  <c r="I90" i="4"/>
  <c r="I89" i="4"/>
  <c r="I88" i="4"/>
  <c r="I87" i="4"/>
  <c r="I86" i="4"/>
  <c r="I84" i="4"/>
  <c r="I77" i="4"/>
  <c r="I76" i="4"/>
  <c r="I53" i="4"/>
  <c r="I52" i="4"/>
  <c r="I45" i="4"/>
  <c r="I44" i="4"/>
  <c r="I41" i="4"/>
  <c r="I40" i="4"/>
  <c r="I30" i="4"/>
  <c r="I29" i="4"/>
  <c r="I25" i="4"/>
  <c r="I24" i="4"/>
  <c r="I20" i="4"/>
  <c r="I19" i="4"/>
  <c r="I14" i="4"/>
  <c r="I13" i="4"/>
  <c r="I11" i="4"/>
  <c r="I10" i="4"/>
  <c r="I7" i="4"/>
  <c r="F239" i="4"/>
  <c r="F209" i="4"/>
  <c r="F208" i="4"/>
  <c r="F207" i="4"/>
  <c r="F206" i="4"/>
  <c r="F205" i="4"/>
  <c r="F204" i="4"/>
  <c r="F203" i="4"/>
  <c r="F202" i="4"/>
  <c r="F201" i="4"/>
  <c r="F200" i="4"/>
  <c r="F195" i="4"/>
  <c r="F194" i="4"/>
  <c r="F193" i="4"/>
  <c r="F192" i="4"/>
  <c r="F191" i="4"/>
  <c r="F189" i="4"/>
  <c r="F188" i="4"/>
  <c r="F187" i="4"/>
  <c r="F183" i="4"/>
  <c r="F182" i="4"/>
  <c r="F181" i="4"/>
  <c r="F180" i="4"/>
  <c r="F179" i="4"/>
  <c r="F178" i="4"/>
  <c r="F177" i="4"/>
  <c r="F176" i="4"/>
  <c r="F172" i="4"/>
  <c r="F171" i="4"/>
  <c r="F170" i="4"/>
  <c r="F169" i="4"/>
  <c r="F168" i="4"/>
  <c r="F167" i="4"/>
  <c r="F166" i="4"/>
  <c r="F165" i="4"/>
  <c r="F161" i="4"/>
  <c r="F160" i="4"/>
  <c r="F159" i="4"/>
  <c r="F158" i="4"/>
  <c r="F157" i="4"/>
  <c r="F156" i="4"/>
  <c r="F155" i="4"/>
  <c r="F154" i="4"/>
  <c r="F150" i="4"/>
  <c r="F149" i="4"/>
  <c r="F148" i="4"/>
  <c r="F147" i="4"/>
  <c r="F146" i="4"/>
  <c r="F145" i="4"/>
  <c r="F144" i="4"/>
  <c r="F143" i="4"/>
  <c r="F151" i="4" s="1"/>
  <c r="F139" i="4"/>
  <c r="F138" i="4"/>
  <c r="F137" i="4"/>
  <c r="F136" i="4"/>
  <c r="F135" i="4"/>
  <c r="F134" i="4"/>
  <c r="F133" i="4"/>
  <c r="F132" i="4"/>
  <c r="F128" i="4"/>
  <c r="F127" i="4"/>
  <c r="F126" i="4"/>
  <c r="F125" i="4"/>
  <c r="F124" i="4"/>
  <c r="F123" i="4"/>
  <c r="F122" i="4"/>
  <c r="F121" i="4"/>
  <c r="F118" i="4"/>
  <c r="F115" i="4"/>
  <c r="F114" i="4"/>
  <c r="F113" i="4"/>
  <c r="F112" i="4"/>
  <c r="F111" i="4"/>
  <c r="F110" i="4"/>
  <c r="F109" i="4"/>
  <c r="F108" i="4"/>
  <c r="F104" i="4"/>
  <c r="F103" i="4"/>
  <c r="F102" i="4"/>
  <c r="F101" i="4"/>
  <c r="F100" i="4"/>
  <c r="F99" i="4"/>
  <c r="F98" i="4"/>
  <c r="F97" i="4"/>
  <c r="F94" i="4"/>
  <c r="F93" i="4"/>
  <c r="F90" i="4"/>
  <c r="F89" i="4"/>
  <c r="F88" i="4"/>
  <c r="F87" i="4"/>
  <c r="F86" i="4"/>
  <c r="F85" i="4"/>
  <c r="F84" i="4"/>
  <c r="F83" i="4"/>
  <c r="F80" i="4"/>
  <c r="F77" i="4"/>
  <c r="F76" i="4"/>
  <c r="F75" i="4"/>
  <c r="F74" i="4"/>
  <c r="F73" i="4"/>
  <c r="F72" i="4"/>
  <c r="F71" i="4"/>
  <c r="F70" i="4"/>
  <c r="F53" i="4"/>
  <c r="F52" i="4"/>
  <c r="F51" i="4"/>
  <c r="F50" i="4"/>
  <c r="F49" i="4"/>
  <c r="F45" i="4"/>
  <c r="F44" i="4"/>
  <c r="F43" i="4"/>
  <c r="F42" i="4"/>
  <c r="F41" i="4"/>
  <c r="F40" i="4"/>
  <c r="F39" i="4"/>
  <c r="F38" i="4"/>
  <c r="F35" i="4"/>
  <c r="F34" i="4"/>
  <c r="F30" i="4"/>
  <c r="F29" i="4"/>
  <c r="F28" i="4"/>
  <c r="F27" i="4"/>
  <c r="F25" i="4"/>
  <c r="F24" i="4"/>
  <c r="F23" i="4"/>
  <c r="F22" i="4"/>
  <c r="F21" i="4"/>
  <c r="F20" i="4"/>
  <c r="F19" i="4"/>
  <c r="F18" i="4"/>
  <c r="F17" i="4"/>
  <c r="F16" i="4"/>
  <c r="F14" i="4"/>
  <c r="F13" i="4"/>
  <c r="F12" i="4"/>
  <c r="F11" i="4"/>
  <c r="F10" i="4"/>
  <c r="F9" i="4"/>
  <c r="F8" i="4"/>
  <c r="F7" i="4"/>
  <c r="K3" i="5" l="1"/>
  <c r="F173" i="4"/>
  <c r="I212" i="4"/>
  <c r="F184" i="4"/>
  <c r="F212" i="4"/>
  <c r="F242" i="4"/>
  <c r="I4" i="4" s="1"/>
  <c r="F89" i="5"/>
  <c r="F160" i="5"/>
  <c r="F149" i="5"/>
  <c r="F182" i="5"/>
  <c r="F103" i="5"/>
  <c r="F171" i="5"/>
  <c r="I173" i="4"/>
  <c r="F91" i="4"/>
  <c r="F46" i="4"/>
  <c r="F162" i="4"/>
  <c r="I184" i="4"/>
  <c r="F54" i="4"/>
  <c r="F114" i="5"/>
  <c r="F44" i="5"/>
  <c r="F194" i="5"/>
  <c r="F105" i="4"/>
  <c r="I162" i="4"/>
  <c r="F140" i="4"/>
  <c r="I105" i="4"/>
  <c r="I46" i="4"/>
  <c r="F138" i="5"/>
  <c r="F127" i="5"/>
  <c r="F76" i="5"/>
  <c r="F52" i="5"/>
  <c r="F30" i="5"/>
  <c r="F196" i="4"/>
  <c r="I140" i="4"/>
  <c r="I129" i="4"/>
  <c r="F129" i="4"/>
  <c r="F116" i="4"/>
  <c r="I116" i="4"/>
  <c r="I91" i="4"/>
  <c r="F78" i="4"/>
  <c r="I78" i="4"/>
  <c r="I54" i="4"/>
  <c r="I196" i="4"/>
  <c r="I32" i="4"/>
  <c r="F32" i="4"/>
  <c r="K2" i="5" l="1"/>
  <c r="I2" i="4"/>
  <c r="I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7" authorId="0" shapeId="0" xr:uid="{6249D9EE-2791-4223-9F57-017DF0BC0A7B}">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8" authorId="0" shapeId="0" xr:uid="{A5BC3039-2422-48FA-9CDC-43845607671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9" authorId="0" shapeId="0" xr:uid="{D6EFF963-2C52-4E38-A4D0-A106CE453C93}">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10" authorId="0" shapeId="0" xr:uid="{B2E93FE0-1335-4688-A306-4DF6E3224982}">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11" authorId="0" shapeId="0" xr:uid="{279AB4C8-8A42-42C2-A099-5F49C4BA245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K241" authorId="0" shapeId="0" xr:uid="{CEE8DC79-E31F-4EB0-8766-444B665F2883}">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8015E847-4174-4A8C-8210-8F1CC6FF85B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FB82BA24-C44A-43B8-956B-E67A8E2078E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F73AE7E7-2D0F-4441-BABE-9A9D11BBB152}">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D47067CE-2C60-4700-8206-E2EC7E2EFADA}">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85D27E3E-E74E-40FE-A935-24AFE8523FDA}">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237" authorId="0" shapeId="0" xr:uid="{11CB77E0-BC40-4A03-A563-65C9888AD940}">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sharedStrings.xml><?xml version="1.0" encoding="utf-8"?>
<sst xmlns="http://schemas.openxmlformats.org/spreadsheetml/2006/main" count="1070" uniqueCount="135">
  <si>
    <t>Purchase Licenses for NAV &amp; Business Central on-premises</t>
  </si>
  <si>
    <t>EURO (Except for Partners in The Netherlands)</t>
  </si>
  <si>
    <t>NAV Full or BC Essential &amp; Premium Users</t>
  </si>
  <si>
    <t>Size</t>
  </si>
  <si>
    <t>100-</t>
  </si>
  <si>
    <t>XXL</t>
  </si>
  <si>
    <t>Continia Document Capture - Base</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</si>
  <si>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</si>
  <si>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</si>
  <si>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</si>
  <si>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</si>
  <si>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</si>
  <si>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</si>
  <si>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</si>
  <si>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</si>
  <si>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</si>
  <si>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</si>
  <si>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</si>
  <si>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</si>
  <si>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</si>
  <si>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</si>
  <si>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</si>
  <si>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</si>
  <si>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</si>
  <si>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</si>
  <si>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</si>
  <si>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</si>
  <si>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</si>
  <si>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XML Import</t>
  </si>
  <si>
    <t>Additional documents for XML Import</t>
  </si>
  <si>
    <t>Continia Expense Management - Base</t>
  </si>
  <si>
    <t>Continia Document Output - Base</t>
  </si>
  <si>
    <t>XML Export</t>
  </si>
  <si>
    <t>Additional documents for XML Export</t>
  </si>
  <si>
    <t>Continia Payment Management - Base</t>
  </si>
  <si>
    <t>Continia Payment Management - Statement Intelligence</t>
  </si>
  <si>
    <t>Continia Collection Management - Base</t>
  </si>
  <si>
    <t>Subscription Licenses for NAV &amp; Business Central on-premises</t>
  </si>
  <si>
    <t>Price pr. month</t>
  </si>
  <si>
    <t>Purchase Contracts</t>
  </si>
  <si>
    <t>Continia Payment Management - Payment Approval</t>
  </si>
  <si>
    <t>Continia Payment Management - Direct Debit</t>
  </si>
  <si>
    <t>Additional Mileage submissions, each</t>
  </si>
  <si>
    <t>Continia Payment Management - Service Provider Import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</si>
  <si>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</si>
  <si>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</si>
  <si>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</si>
  <si>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</si>
  <si>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</si>
  <si>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</si>
  <si>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VALID FROM JANUARY 2024</t>
  </si>
  <si>
    <t>OPplus Payment Export/Import</t>
  </si>
  <si>
    <t>Opplus 1–5 Interfaces (SmallBundle)</t>
  </si>
  <si>
    <t>Opplus 6–20 Interfaces (StandardBundle)</t>
  </si>
  <si>
    <t>Treasury for up to 5 Interfaces</t>
  </si>
  <si>
    <t>Treasury for up to 20 Interfaces</t>
  </si>
  <si>
    <t>Treasury for Unlimited Interfaces</t>
  </si>
  <si>
    <t>Bizcuit Interface</t>
  </si>
  <si>
    <t>OPplus DTAZV</t>
  </si>
  <si>
    <t>OPplus Payment BACS</t>
  </si>
  <si>
    <t>OPplus Payment CH</t>
  </si>
  <si>
    <t>OPplus Payment FR</t>
  </si>
  <si>
    <t>Association and Cust./ Vend.Linking</t>
  </si>
  <si>
    <t>G/L Open Entries</t>
  </si>
  <si>
    <t>Extended Lists and Reports</t>
  </si>
  <si>
    <t>Extended Analysis [Trial Balance and VAT]</t>
  </si>
  <si>
    <t>OPplus Multiple Pmt. Discount</t>
  </si>
  <si>
    <t>OPplus Installment</t>
  </si>
  <si>
    <t>OPplus Ext. FixedAssets</t>
  </si>
  <si>
    <t>Continia Document Capture</t>
  </si>
  <si>
    <t>Web Approval Portal</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</si>
  <si>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</si>
  <si>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</si>
  <si>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</si>
  <si>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</si>
  <si>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</si>
  <si>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</si>
  <si>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</si>
  <si>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</si>
  <si>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</si>
  <si>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 - Unlimited (&gt;=20 Named Approvers)</t>
  </si>
  <si>
    <t>Continia Web Approval Portal - Limited (1-19 Named Approvers)</t>
  </si>
  <si>
    <t>190,000 Additional OCR pages</t>
  </si>
  <si>
    <t>From 15,000 to 190,000 Additional OCR pages</t>
  </si>
  <si>
    <t>From 40,000 to 190,000 Additional OCR pages</t>
  </si>
  <si>
    <t>From 65,000 to 190,000 Additional OCR pages</t>
  </si>
  <si>
    <t>Enhancement Plan is mandatory, and 18 % of Purchase License value. Current yearly indexation rate is 0 %</t>
  </si>
  <si>
    <t>Purchase License</t>
  </si>
  <si>
    <t>Qty.</t>
  </si>
  <si>
    <t>Enhancement Plan</t>
  </si>
  <si>
    <t>Comment</t>
  </si>
  <si>
    <t>Extra Usage &amp; Fees</t>
  </si>
  <si>
    <t>OCR included - see note for further info</t>
  </si>
  <si>
    <t>Max 3</t>
  </si>
  <si>
    <t>Max 15</t>
  </si>
  <si>
    <t>Only applicable for on-premises OCR</t>
  </si>
  <si>
    <t>Totals</t>
  </si>
  <si>
    <t>Totals, Usage &amp; Fees</t>
  </si>
  <si>
    <t>All licenses purchased from Nov 1, 2016, have 1,000 OCR pages per month included in Base License</t>
  </si>
  <si>
    <t xml:space="preserve">Requires Document Capture Base and/or Expense Management License </t>
  </si>
  <si>
    <t xml:space="preserve">Users accessing Continia Web Approval Portal, must be properly licensed in accordance with Microsoft licensing guide. Requires Document Capture Base and/or Expense Management License </t>
  </si>
  <si>
    <t>Requires Document Capture Base License - 100 documents per month included in Continia Delivery Network</t>
  </si>
  <si>
    <t>Base License have 100 Continia Delivery Network documents per month included</t>
  </si>
  <si>
    <t xml:space="preserve">Base license have 2,000 Mileage submissions per year included </t>
  </si>
  <si>
    <t xml:space="preserve">Base license have 1,000 AI Receipt Scannings per year included </t>
  </si>
  <si>
    <t>The following treasury module can only be used depending on one of the bundles.The price can also be seen depending on the bundle used.</t>
  </si>
  <si>
    <t>The following treasury module can only be used depending on one of the bundles.</t>
  </si>
  <si>
    <t>Stand alone solution</t>
  </si>
  <si>
    <t>Additional module for OPplus Payment Base</t>
  </si>
  <si>
    <t>Total Price</t>
  </si>
  <si>
    <t>Subscription License</t>
  </si>
  <si>
    <t>Total:</t>
  </si>
  <si>
    <t>Requires Document Output Base License - 100 documents per month included in Continia Delivery Network</t>
  </si>
  <si>
    <t>Requires Payment Management Base License</t>
  </si>
  <si>
    <t>Base license have 2,000 Mileage submissions per year included</t>
  </si>
  <si>
    <t>All Communications Modules are included.</t>
  </si>
  <si>
    <t>Transfer fee when you transfer a purchase license value from one or more NAV/BC licenses to another</t>
  </si>
  <si>
    <t>Service Provider Import</t>
  </si>
  <si>
    <t>Opplus Unlimited Interfaces (Enterprise Bundle)</t>
  </si>
  <si>
    <t>Factoring</t>
  </si>
  <si>
    <t>G-Account / Chain Liability</t>
  </si>
  <si>
    <t>eDocuments</t>
  </si>
  <si>
    <t>Additional documents for eDocuments</t>
  </si>
  <si>
    <t>Base License have 200 Continia Delivery Network documents per month included</t>
  </si>
  <si>
    <t xml:space="preserve">Requires Document Capture Base License - 200 documents per month included in Continia Delivery Network. Includes use of both XML Import and XML Export. Use of XML Export require a license for Document Output as well. </t>
  </si>
  <si>
    <t>Continia Finance</t>
  </si>
  <si>
    <t>Continia Finance - Base</t>
  </si>
  <si>
    <t>Continia Finance - Extended Modules (each)</t>
  </si>
  <si>
    <t>G/L Open Entries; Associations; Installment Payments; Multi-Level Payment Discounts</t>
  </si>
  <si>
    <t>Continia Finance - Advanced Modules (each)</t>
  </si>
  <si>
    <t>Extended Financial Reports; Extended Fixed Assets; Tresury</t>
  </si>
  <si>
    <t>Continia Finance - Corporate Bundle</t>
  </si>
  <si>
    <t>Access to G/L Open Entries, Associations, Extended Financial Reports and Extend Fixed Assets</t>
  </si>
  <si>
    <t>Continia Finance - Enterprise Bundle</t>
  </si>
  <si>
    <t>Access to all Extended and Advanced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</si>
</sst>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2]\ #,##0"/>
  </numFmts>
  <fonts count="25" x14ac:knownFonts="1">
    <font>
      <sz val="11"/>
      <color theme="1"/>
      <name val="Calibri"/>
      <family val="2"/>
      <scheme val="minor"/>
    </font>
    <font>
      <sz val="9"/>
      <color theme="1"/>
      <name val="Segoe UI"/>
      <family val="2"/>
    </font>
    <font>
      <b/>
      <sz val="14"/>
      <color rgb="FF052975"/>
      <name val="Arial"/>
      <family val="2"/>
    </font>
    <font>
      <b/>
      <sz val="11"/>
      <color theme="1"/>
      <name val="Arial"/>
      <family val="2"/>
    </font>
    <font>
      <sz val="9"/>
      <color theme="1"/>
      <name val="Arial"/>
      <family val="2"/>
    </font>
    <font>
      <i/>
      <sz val="9"/>
      <color theme="1"/>
      <name val="Arial"/>
      <family val="2"/>
    </font>
    <font>
      <b/>
      <sz val="9"/>
      <color theme="0"/>
      <name val="Arial"/>
      <family val="2"/>
    </font>
    <font>
      <b/>
      <sz val="9"/>
      <color theme="1"/>
      <name val="Arial"/>
      <family val="2"/>
    </font>
    <font>
      <u/>
      <sz val="9"/>
      <color theme="1"/>
      <name val="Arial"/>
      <family val="2"/>
    </font>
    <font>
      <b/>
      <sz val="24"/>
      <color rgb="FF052975"/>
      <name val="Arial"/>
      <family val="2"/>
    </font>
    <font>
      <b/>
      <sz val="9"/>
      <color rgb="FF052975"/>
      <name val="Arial"/>
      <family val="2"/>
    </font>
    <font>
      <b/>
      <sz val="11"/>
      <color rgb="FF052975"/>
      <name val="Arial"/>
      <family val="2"/>
    </font>
    <font>
      <i/>
      <sz val="8"/>
      <color rgb="FF052975"/>
      <name val="Arial"/>
      <family val="2"/>
    </font>
    <font>
      <b/>
      <sz val="9"/>
      <color indexed="81"/>
      <name val="Segoe UI"/>
      <family val="2"/>
    </font>
    <font>
      <sz val="9"/>
      <color indexed="81"/>
      <name val="Segoe UI"/>
      <family val="2"/>
    </font>
    <font>
      <i/>
      <sz val="9"/>
      <color indexed="81"/>
      <name val="Segoe UI"/>
      <family val="2"/>
    </font>
    <font>
      <b/>
      <u/>
      <sz val="9"/>
      <color theme="1"/>
      <name val="Arial"/>
      <family val="2"/>
    </font>
    <font>
      <sz val="9"/>
      <color rgb="FF000000"/>
      <name val="Arial"/>
      <family val="2"/>
    </font>
    <font>
      <b/>
      <sz val="14"/>
      <color theme="0" tint="-4.9989318521683403E-2"/>
      <name val="Arial"/>
      <family val="2"/>
    </font>
    <font>
      <i/>
      <sz val="9"/>
      <color theme="0" tint="-4.9989318521683403E-2"/>
      <name val="Arial"/>
      <family val="2"/>
    </font>
    <font>
      <sz val="11"/>
      <color theme="1"/>
      <name val="Arial"/>
      <family val="2"/>
    </font>
    <font>
      <b/>
      <u/>
      <sz val="11"/>
      <color theme="1"/>
      <name val="Arial"/>
      <family val="2"/>
    </font>
    <font>
      <sz val="9"/>
      <color indexed="81"/>
      <name val="Arial"/>
      <family val="2"/>
    </font>
    <font>
      <b/>
      <sz val="9"/>
      <color indexed="81"/>
      <name val="Tahoma"/>
      <family val="2"/>
    </font>
    <font>
      <sz val="16"/>
      <color rgb="FF052975"/>
      <name val="Arial"/>
      <family val="2"/>
    </font>
  </fonts>
  <fills count="7">
    <fill>
      <patternFill patternType="none"/>
    </fill>
    <fill>
      <patternFill patternType="gray125"/>
    </fill>
    <fill>
      <patternFill patternType="solid">
        <fgColor theme="0"/>
        <bgColor indexed="64"/>
      </patternFill>
    </fill>
    <fill>
      <patternFill patternType="solid">
        <fgColor rgb="FFDEF5FF"/>
        <bgColor indexed="64"/>
      </patternFill>
    </fill>
    <fill>
      <patternFill patternType="solid">
        <fgColor rgb="FF052975"/>
        <bgColor indexed="64"/>
      </patternFill>
    </fill>
    <fill>
      <patternFill patternType="solid">
        <fgColor rgb="FF00F580"/>
        <bgColor indexed="64"/>
      </patternFill>
    </fill>
    <fill>
      <patternFill patternType="solid">
        <fgColor rgb="FFFFF7E3"/>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65">
    <xf numFmtId="0" fontId="0" fillId="0" borderId="0" xfId="0"/>
    <xf numFmtId="0" fontId="1" fillId="2" borderId="0" xfId="0" applyFont="1" applyFill="1"/>
    <xf numFmtId="0" fontId="2" fillId="3" borderId="0" xfId="0" applyFont="1" applyFill="1"/>
    <xf numFmtId="0" fontId="3" fillId="3" borderId="0" xfId="0" applyFont="1" applyFill="1"/>
    <xf numFmtId="0" fontId="4" fillId="3" borderId="0" xfId="0" applyFont="1" applyFill="1"/>
    <xf numFmtId="0" fontId="4" fillId="2" borderId="0" xfId="0" applyFont="1" applyFill="1"/>
    <xf numFmtId="0" fontId="4" fillId="0" borderId="0" xfId="0" applyFont="1"/>
    <xf numFmtId="0" fontId="5" fillId="3" borderId="0" xfId="0" applyFont="1" applyFill="1"/>
    <xf numFmtId="0" fontId="6" fillId="4" borderId="0" xfId="0" applyFont="1" applyFill="1" applyAlignment="1">
      <alignment horizontal="left"/>
    </xf>
    <xf numFmtId="3" fontId="4" fillId="2" borderId="0" xfId="0" applyNumberFormat="1" applyFont="1" applyFill="1"/>
    <xf numFmtId="0" fontId="7" fillId="0" borderId="0" xfId="0" applyFont="1"/>
    <xf numFmtId="3" fontId="7" fillId="0" borderId="0" xfId="0" applyNumberFormat="1" applyFont="1" applyAlignment="1">
      <alignment horizontal="right"/>
    </xf>
    <xf numFmtId="0" fontId="7" fillId="2" borderId="0" xfId="0" applyFont="1" applyFill="1"/>
    <xf numFmtId="0" fontId="4" fillId="0" borderId="0" xfId="0" quotePrefix="1" applyFont="1"/>
    <xf numFmtId="3" fontId="4" fillId="0" borderId="0" xfId="0" applyNumberFormat="1" applyFont="1"/>
    <xf numFmtId="0" fontId="8" fillId="0" borderId="0" xfId="0" applyFont="1"/>
    <xf numFmtId="0" fontId="7" fillId="2" borderId="1" xfId="0" applyFont="1" applyFill="1" applyBorder="1"/>
    <xf numFmtId="0" fontId="4" fillId="2" borderId="1" xfId="0" applyFont="1" applyFill="1" applyBorder="1"/>
    <xf numFmtId="3" fontId="4" fillId="2" borderId="1" xfId="0" applyNumberFormat="1" applyFont="1" applyFill="1" applyBorder="1"/>
    <xf numFmtId="0" fontId="9" fillId="3" borderId="0" xfId="0" applyFont="1" applyFill="1"/>
    <xf numFmtId="0" fontId="10" fillId="3" borderId="0" xfId="0" applyFont="1" applyFill="1"/>
    <xf numFmtId="0" fontId="10" fillId="2" borderId="0" xfId="0" applyFont="1" applyFill="1"/>
    <xf numFmtId="0" fontId="10" fillId="0" borderId="0" xfId="0" applyFont="1"/>
    <xf numFmtId="2" fontId="6" fillId="4" borderId="0" xfId="0" applyNumberFormat="1" applyFont="1" applyFill="1" applyAlignment="1">
      <alignment horizontal="left" wrapText="1"/>
    </xf>
    <xf numFmtId="3" fontId="7" fillId="5" borderId="0" xfId="0" applyNumberFormat="1" applyFont="1" applyFill="1"/>
    <xf numFmtId="0" fontId="11" fillId="3" borderId="0" xfId="0" applyFont="1" applyFill="1"/>
    <xf numFmtId="0" fontId="12" fillId="3" borderId="0" xfId="0" applyFont="1" applyFill="1"/>
    <xf numFmtId="0" fontId="16" fillId="0" borderId="0" xfId="0" applyFont="1"/>
    <xf numFmtId="0" fontId="16" fillId="2" borderId="0" xfId="0" applyFont="1" applyFill="1"/>
    <xf numFmtId="3" fontId="16" fillId="0" borderId="0" xfId="0" applyNumberFormat="1" applyFont="1"/>
    <xf numFmtId="0" fontId="4" fillId="2" borderId="2" xfId="0" applyFont="1" applyFill="1" applyBorder="1"/>
    <xf numFmtId="3" fontId="4" fillId="2" borderId="2" xfId="0" applyNumberFormat="1" applyFont="1" applyFill="1" applyBorder="1"/>
    <xf numFmtId="166" fontId="7" fillId="5" borderId="0" xfId="0" applyNumberFormat="1" applyFont="1" applyFill="1"/>
    <xf numFmtId="3" fontId="16" fillId="3" borderId="0" xfId="0" applyNumberFormat="1" applyFont="1" applyFill="1"/>
    <xf numFmtId="0" fontId="17" fillId="2" borderId="0" xfId="0" applyFont="1" applyFill="1"/>
    <xf numFmtId="1" fontId="4" fillId="0" borderId="0" xfId="0" applyNumberFormat="1" applyFont="1"/>
    <xf numFmtId="165" fontId="4" fillId="0" borderId="0" xfId="0" applyNumberFormat="1" applyFont="1"/>
    <xf numFmtId="2" fontId="4" fillId="0" borderId="0" xfId="0" applyNumberFormat="1" applyFont="1"/>
    <xf numFmtId="0" fontId="20" fillId="0" borderId="0" xfId="0" applyFont="1"/>
    <xf numFmtId="0" fontId="20" fillId="2" borderId="0" xfId="0" applyFont="1" applyFill="1"/>
    <xf numFmtId="0" fontId="4" fillId="0" borderId="0" xfId="0" applyFont="1" applyAlignment="1">
      <alignment horizontal="right"/>
    </xf>
    <xf numFmtId="0" fontId="7" fillId="0" borderId="0" xfId="0" applyFont="1" applyAlignment="1">
      <alignment horizontal="right"/>
    </xf>
    <xf numFmtId="164" fontId="4" fillId="0" borderId="0" xfId="0" applyNumberFormat="1" applyFont="1"/>
    <xf numFmtId="4" fontId="4" fillId="0" borderId="0" xfId="0" applyNumberFormat="1" applyFont="1"/>
    <xf numFmtId="0" fontId="7" fillId="0" borderId="1" xfId="0" applyFont="1" applyBorder="1"/>
    <xf numFmtId="0" fontId="4" fillId="0" borderId="1" xfId="0" applyFont="1" applyBorder="1"/>
    <xf numFmtId="3" fontId="4" fillId="0" borderId="1" xfId="0" applyNumberFormat="1" applyFont="1" applyBorder="1"/>
    <xf numFmtId="0" fontId="4" fillId="0" borderId="2" xfId="0" applyFont="1" applyBorder="1"/>
    <xf numFmtId="0" fontId="9" fillId="6" borderId="0" xfId="0" applyFont="1" applyFill="1"/>
    <xf numFmtId="0" fontId="18" fillId="6" borderId="0" xfId="0" applyFont="1" applyFill="1"/>
    <xf numFmtId="0" fontId="7" fillId="6" borderId="0" xfId="0" applyFont="1" applyFill="1"/>
    <xf numFmtId="0" fontId="11" fillId="6" borderId="0" xfId="0" applyFont="1" applyFill="1"/>
    <xf numFmtId="0" fontId="19" fillId="6" borderId="0" xfId="0" applyFont="1" applyFill="1"/>
    <xf numFmtId="0" fontId="4" fillId="6" borderId="0" xfId="0" applyFont="1" applyFill="1"/>
    <xf numFmtId="1" fontId="4" fillId="2" borderId="0" xfId="0" applyNumberFormat="1" applyFont="1" applyFill="1"/>
    <xf numFmtId="0" fontId="21" fillId="0" borderId="0" xfId="0" applyFont="1"/>
    <xf numFmtId="3" fontId="4" fillId="0" borderId="2" xfId="0" applyNumberFormat="1" applyFont="1" applyBorder="1"/>
    <xf numFmtId="0" fontId="16" fillId="6" borderId="0" xfId="0" applyFont="1" applyFill="1"/>
    <xf numFmtId="4" fontId="7" fillId="0" borderId="0" xfId="0" applyNumberFormat="1" applyFont="1" applyAlignment="1">
      <alignment horizontal="right"/>
    </xf>
    <xf numFmtId="4" fontId="7" fillId="0" borderId="0" xfId="0" applyNumberFormat="1" applyFont="1"/>
    <xf numFmtId="4" fontId="16" fillId="0" borderId="0" xfId="0" applyNumberFormat="1" applyFont="1"/>
    <xf numFmtId="0" fontId="24" fillId="3" borderId="0" xfId="0" applyFont="1" applyFill="1"/>
    <xf numFmtId="0" fontId="24" fillId="6" borderId="0" xfId="0" applyFont="1" applyFill="1"/>
    <xf numFmtId="3" fontId="4" fillId="2" borderId="0" xfId="0" applyNumberFormat="1" applyFont="1" applyFill="1" applyAlignment="1">
      <alignment horizontal="right"/>
    </xf>
    <xf numFmtId="3" fontId="8" fillId="0" borderId="0" xfId="0" applyNumberFormat="1" applyFont="1"/>
  </cellXfs>
  <cellStyles count="1">
    <cellStyle name="Normal" xfId="0" builtinId="0"/>
  </cellStyles>
  <dxfs count="0"/>
  <tableStyles count="0" defaultTableStyle="TableStyleMedium2" defaultPivotStyle="PivotStyleLight16"/>
  <colors>
    <mruColors>
      <color rgb="FFFFF7E3"/>
      <color rgb="FF052975"/>
      <color rgb="FFFFF780"/>
      <color rgb="FF00F5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ACN513"/>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21.85546875" style="6" customWidth="1"/>
    <col min="2" max="2" width="6.7109375" style="6" customWidth="1"/>
    <col min="3" max="3" width="55.140625" style="6" customWidth="1"/>
    <col min="4" max="4" width="6.85546875" style="6" customWidth="1"/>
    <col min="5" max="5" width="16.7109375" style="5" customWidth="1"/>
    <col min="6" max="6" width="13.85546875" style="5" customWidth="1"/>
    <col min="7" max="7" width="14.85546875" style="5" customWidth="1"/>
    <col min="8" max="8" width="17" style="9" customWidth="1"/>
    <col min="9" max="9" width="15.7109375" style="5" customWidth="1"/>
    <col min="10" max="10" width="3.5703125" style="5" customWidth="1"/>
    <col min="11" max="11" width="56.42578125" style="5" customWidth="1"/>
    <col min="12" max="768" width="9.140625" style="5"/>
    <col min="769" max="16384" width="9.140625" style="6"/>
  </cols>
  <sheetData>
    <row r="1" spans="1:768" s="22" customFormat="1" ht="55.5" customHeight="1" x14ac:dyDescent="0.4">
      <c r="A1" s="19" t="s">
        <v>0</v>
      </c>
      <c r="B1" s="2"/>
      <c r="C1" s="2"/>
      <c r="D1" s="2"/>
      <c r="E1" s="2"/>
      <c r="F1" s="2"/>
      <c r="G1" s="2"/>
      <c r="H1" s="33" t="s">
        <v>25</v>
      </c>
      <c r="I1" s="20"/>
      <c r="J1" s="20"/>
      <c r="K1" s="20"/>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c r="TD1" s="21"/>
      <c r="TE1" s="21"/>
      <c r="TF1" s="21"/>
      <c r="TG1" s="21"/>
      <c r="TH1" s="21"/>
      <c r="TI1" s="21"/>
      <c r="TJ1" s="21"/>
      <c r="TK1" s="21"/>
      <c r="TL1" s="21"/>
      <c r="TM1" s="21"/>
      <c r="TN1" s="21"/>
      <c r="TO1" s="21"/>
      <c r="TP1" s="21"/>
      <c r="TQ1" s="21"/>
      <c r="TR1" s="21"/>
      <c r="TS1" s="21"/>
      <c r="TT1" s="21"/>
      <c r="TU1" s="21"/>
      <c r="TV1" s="21"/>
      <c r="TW1" s="21"/>
      <c r="TX1" s="21"/>
      <c r="TY1" s="21"/>
      <c r="TZ1" s="21"/>
      <c r="UA1" s="21"/>
      <c r="UB1" s="21"/>
      <c r="UC1" s="21"/>
      <c r="UD1" s="21"/>
      <c r="UE1" s="21"/>
      <c r="UF1" s="21"/>
      <c r="UG1" s="21"/>
      <c r="UH1" s="21"/>
      <c r="UI1" s="21"/>
      <c r="UJ1" s="21"/>
      <c r="UK1" s="21"/>
      <c r="UL1" s="21"/>
      <c r="UM1" s="21"/>
      <c r="UN1" s="21"/>
      <c r="UO1" s="21"/>
      <c r="UP1" s="21"/>
      <c r="UQ1" s="21"/>
      <c r="UR1" s="21"/>
      <c r="US1" s="21"/>
      <c r="UT1" s="21"/>
      <c r="UU1" s="21"/>
      <c r="UV1" s="21"/>
      <c r="UW1" s="21"/>
      <c r="UX1" s="21"/>
      <c r="UY1" s="21"/>
      <c r="UZ1" s="21"/>
      <c r="VA1" s="21"/>
      <c r="VB1" s="21"/>
      <c r="VC1" s="21"/>
      <c r="VD1" s="21"/>
      <c r="VE1" s="21"/>
      <c r="VF1" s="21"/>
      <c r="VG1" s="21"/>
      <c r="VH1" s="21"/>
      <c r="VI1" s="21"/>
      <c r="VJ1" s="21"/>
      <c r="VK1" s="21"/>
      <c r="VL1" s="21"/>
      <c r="VM1" s="21"/>
      <c r="VN1" s="21"/>
      <c r="VO1" s="21"/>
      <c r="VP1" s="21"/>
      <c r="VQ1" s="21"/>
      <c r="VR1" s="21"/>
      <c r="VS1" s="21"/>
      <c r="VT1" s="21"/>
      <c r="VU1" s="21"/>
      <c r="VV1" s="21"/>
      <c r="VW1" s="21"/>
      <c r="VX1" s="21"/>
      <c r="VY1" s="21"/>
      <c r="VZ1" s="21"/>
      <c r="WA1" s="21"/>
      <c r="WB1" s="21"/>
      <c r="WC1" s="21"/>
      <c r="WD1" s="21"/>
      <c r="WE1" s="21"/>
      <c r="WF1" s="21"/>
      <c r="WG1" s="21"/>
      <c r="WH1" s="21"/>
      <c r="WI1" s="21"/>
      <c r="WJ1" s="21"/>
      <c r="WK1" s="21"/>
      <c r="WL1" s="21"/>
      <c r="WM1" s="21"/>
      <c r="WN1" s="21"/>
      <c r="WO1" s="21"/>
      <c r="WP1" s="21"/>
      <c r="WQ1" s="21"/>
      <c r="WR1" s="21"/>
      <c r="WS1" s="21"/>
      <c r="WT1" s="21"/>
      <c r="WU1" s="21"/>
      <c r="WV1" s="21"/>
      <c r="WW1" s="21"/>
      <c r="WX1" s="21"/>
      <c r="WY1" s="21"/>
      <c r="WZ1" s="21"/>
      <c r="XA1" s="21"/>
      <c r="XB1" s="21"/>
      <c r="XC1" s="21"/>
      <c r="XD1" s="21"/>
      <c r="XE1" s="21"/>
      <c r="XF1" s="21"/>
      <c r="XG1" s="21"/>
      <c r="XH1" s="21"/>
      <c r="XI1" s="21"/>
      <c r="XJ1" s="21"/>
      <c r="XK1" s="21"/>
      <c r="XL1" s="21"/>
      <c r="XM1" s="21"/>
      <c r="XN1" s="21"/>
      <c r="XO1" s="21"/>
      <c r="XP1" s="21"/>
      <c r="XQ1" s="21"/>
      <c r="XR1" s="21"/>
      <c r="XS1" s="21"/>
      <c r="XT1" s="21"/>
      <c r="XU1" s="21"/>
      <c r="XV1" s="21"/>
      <c r="XW1" s="21"/>
      <c r="XX1" s="21"/>
      <c r="XY1" s="21"/>
      <c r="XZ1" s="21"/>
      <c r="YA1" s="21"/>
      <c r="YB1" s="21"/>
      <c r="YC1" s="21"/>
      <c r="YD1" s="21"/>
      <c r="YE1" s="21"/>
      <c r="YF1" s="21"/>
      <c r="YG1" s="21"/>
      <c r="YH1" s="21"/>
      <c r="YI1" s="21"/>
      <c r="YJ1" s="21"/>
      <c r="YK1" s="21"/>
      <c r="YL1" s="21"/>
      <c r="YM1" s="21"/>
      <c r="YN1" s="21"/>
      <c r="YO1" s="21"/>
      <c r="YP1" s="21"/>
      <c r="YQ1" s="21"/>
      <c r="YR1" s="21"/>
      <c r="YS1" s="21"/>
      <c r="YT1" s="21"/>
      <c r="YU1" s="21"/>
      <c r="YV1" s="21"/>
      <c r="YW1" s="21"/>
      <c r="YX1" s="21"/>
      <c r="YY1" s="21"/>
      <c r="YZ1" s="21"/>
      <c r="ZA1" s="21"/>
      <c r="ZB1" s="21"/>
      <c r="ZC1" s="21"/>
      <c r="ZD1" s="21"/>
      <c r="ZE1" s="21"/>
      <c r="ZF1" s="21"/>
      <c r="ZG1" s="21"/>
      <c r="ZH1" s="21"/>
      <c r="ZI1" s="21"/>
      <c r="ZJ1" s="21"/>
      <c r="ZK1" s="21"/>
      <c r="ZL1" s="21"/>
      <c r="ZM1" s="21"/>
      <c r="ZN1" s="21"/>
      <c r="ZO1" s="21"/>
      <c r="ZP1" s="21"/>
      <c r="ZQ1" s="21"/>
      <c r="ZR1" s="21"/>
      <c r="ZS1" s="21"/>
      <c r="ZT1" s="21"/>
      <c r="ZU1" s="21"/>
      <c r="ZV1" s="21"/>
      <c r="ZW1" s="21"/>
      <c r="ZX1" s="21"/>
      <c r="ZY1" s="21"/>
      <c r="ZZ1" s="21"/>
      <c r="AAA1" s="21"/>
      <c r="AAB1" s="21"/>
      <c r="AAC1" s="21"/>
      <c r="AAD1" s="21"/>
      <c r="AAE1" s="21"/>
      <c r="AAF1" s="21"/>
      <c r="AAG1" s="21"/>
      <c r="AAH1" s="21"/>
      <c r="AAI1" s="21"/>
      <c r="AAJ1" s="21"/>
      <c r="AAK1" s="21"/>
      <c r="AAL1" s="21"/>
      <c r="AAM1" s="21"/>
      <c r="AAN1" s="21"/>
      <c r="AAO1" s="21"/>
      <c r="AAP1" s="21"/>
      <c r="AAQ1" s="21"/>
      <c r="AAR1" s="21"/>
      <c r="AAS1" s="21"/>
      <c r="AAT1" s="21"/>
      <c r="AAU1" s="21"/>
      <c r="AAV1" s="21"/>
      <c r="AAW1" s="21"/>
      <c r="AAX1" s="21"/>
      <c r="AAY1" s="21"/>
      <c r="AAZ1" s="21"/>
      <c r="ABA1" s="21"/>
      <c r="ABB1" s="21"/>
      <c r="ABC1" s="21"/>
      <c r="ABD1" s="21"/>
      <c r="ABE1" s="21"/>
      <c r="ABF1" s="21"/>
      <c r="ABG1" s="21"/>
      <c r="ABH1" s="21"/>
      <c r="ABI1" s="21"/>
      <c r="ABJ1" s="21"/>
      <c r="ABK1" s="21"/>
      <c r="ABL1" s="21"/>
      <c r="ABM1" s="21"/>
      <c r="ABN1" s="21"/>
      <c r="ABO1" s="21"/>
      <c r="ABP1" s="21"/>
      <c r="ABQ1" s="21"/>
      <c r="ABR1" s="21"/>
      <c r="ABS1" s="21"/>
      <c r="ABT1" s="21"/>
      <c r="ABU1" s="21"/>
      <c r="ABV1" s="21"/>
      <c r="ABW1" s="21"/>
      <c r="ABX1" s="21"/>
      <c r="ABY1" s="21"/>
      <c r="ABZ1" s="21"/>
      <c r="ACA1" s="21"/>
      <c r="ACB1" s="21"/>
      <c r="ACC1" s="21"/>
      <c r="ACD1" s="21"/>
      <c r="ACE1" s="21"/>
      <c r="ACF1" s="21"/>
      <c r="ACG1" s="21"/>
      <c r="ACH1" s="21"/>
      <c r="ACI1" s="21"/>
      <c r="ACJ1" s="21"/>
      <c r="ACK1" s="21"/>
      <c r="ACL1" s="21"/>
      <c r="ACM1" s="21"/>
      <c r="ACN1" s="21"/>
    </row>
    <row r="2" spans="1:768" ht="40.5" customHeight="1" x14ac:dyDescent="0.3">
      <c r="A2" s="61" t="s">
        <v>1</v>
      </c>
      <c r="B2" s="4"/>
      <c r="C2" s="4"/>
      <c r="D2" s="4"/>
      <c r="E2" s="4"/>
      <c r="F2" s="4"/>
      <c r="G2" s="4"/>
      <c r="H2" s="24" t="s">
        <v>87</v>
      </c>
      <c r="I2" s="32">
        <f>+F241</f>
        <v>0</v>
      </c>
      <c r="J2" s="4"/>
      <c r="K2" s="4"/>
    </row>
    <row r="3" spans="1:768" ht="36" customHeight="1" x14ac:dyDescent="0.2">
      <c r="A3" s="26" t="s">
        <v>86</v>
      </c>
      <c r="B3" s="7"/>
      <c r="C3" s="4"/>
      <c r="D3" s="4"/>
      <c r="E3" s="4"/>
      <c r="F3" s="4"/>
      <c r="G3" s="4"/>
      <c r="H3" s="24" t="s">
        <v>89</v>
      </c>
      <c r="I3" s="32">
        <f>+I241</f>
        <v>0</v>
      </c>
      <c r="J3" s="4"/>
      <c r="K3" s="4"/>
    </row>
    <row r="4" spans="1:768" ht="36.75" customHeight="1" x14ac:dyDescent="0.25">
      <c r="A4" s="23" t="s">
        <v>2</v>
      </c>
      <c r="B4" s="8" t="s">
        <v>3</v>
      </c>
      <c r="C4" s="25" t="s">
        <v>50</v>
      </c>
      <c r="D4" s="3"/>
      <c r="E4" s="4"/>
      <c r="F4" s="4"/>
      <c r="G4" s="4"/>
      <c r="H4" s="24" t="s">
        <v>91</v>
      </c>
      <c r="I4" s="32">
        <f>+F242</f>
        <v>0</v>
      </c>
      <c r="J4" s="4"/>
      <c r="K4" s="4"/>
    </row>
    <row r="5" spans="1:768" ht="14.25" customHeight="1" x14ac:dyDescent="0.2">
      <c r="E5" s="40"/>
      <c r="F5" s="6"/>
      <c r="G5" s="6"/>
      <c r="H5" s="14"/>
      <c r="I5" s="6"/>
    </row>
    <row r="6" spans="1:768" ht="14.25" customHeight="1" x14ac:dyDescent="0.2">
      <c r="C6" s="10" t="s">
        <v>69</v>
      </c>
      <c r="D6" s="11" t="s">
        <v>88</v>
      </c>
      <c r="E6" s="11" t="s">
        <v>87</v>
      </c>
      <c r="F6" s="41" t="s">
        <v>25</v>
      </c>
      <c r="G6" s="6"/>
      <c r="H6" s="58" t="s">
        <v>89</v>
      </c>
      <c r="I6" s="41" t="s">
        <v>25</v>
      </c>
      <c r="K6" s="12" t="s">
        <v>90</v>
      </c>
    </row>
    <row r="7" spans="1:768" ht="14.25" customHeight="1" x14ac:dyDescent="0.2">
      <c r="A7" s="13" t="s">
        <v>4</v>
      </c>
      <c r="B7" s="6" t="s">
        <v>5</v>
      </c>
      <c r="C7" s="6" t="s">
        <v>6</v>
      </c>
      <c r="D7" s="6">
        <v>0</v>
      </c>
      <c r="E7" s="14">
        <v>13860</v>
      </c>
      <c r="F7" s="6">
        <f>+D7*E7</f>
        <v>0</v>
      </c>
      <c r="G7" s="6"/>
      <c r="H7" s="43">
        <v>2494.7999999999997</v>
      </c>
      <c r="I7" s="6">
        <f>+D7*H7</f>
        <v>0</v>
      </c>
      <c r="K7" s="1" t="s">
        <v>92</v>
      </c>
    </row>
    <row r="8" spans="1:768" ht="14.25" customHeight="1" x14ac:dyDescent="0.2">
      <c r="A8" s="13" t="s">
        <v>7</v>
      </c>
      <c r="B8" s="6" t="s">
        <v>8</v>
      </c>
      <c r="C8" s="6" t="s">
        <v>6</v>
      </c>
      <c r="D8" s="6">
        <v>0</v>
      </c>
      <c r="E8" s="14">
        <v>10045</v>
      </c>
      <c r="F8" s="6">
        <f t="shared" ref="F8:F14" si="0">+D8*E8</f>
        <v>0</v>
      </c>
      <c r="G8" s="6"/>
      <c r="H8" s="43">
        <v>1808.1</v>
      </c>
      <c r="I8" s="6">
        <f t="shared" ref="I8:I14" si="1">+D8*H8</f>
        <v>0</v>
      </c>
      <c r="K8" s="1" t="s">
        <v>92</v>
      </c>
    </row>
    <row r="9" spans="1:768" ht="14.25" customHeight="1" x14ac:dyDescent="0.2">
      <c r="A9" s="13" t="s">
        <v>9</v>
      </c>
      <c r="B9" s="6" t="s">
        <v>10</v>
      </c>
      <c r="C9" s="6" t="s">
        <v>6</v>
      </c>
      <c r="D9" s="6">
        <v>0</v>
      </c>
      <c r="E9" s="14">
        <v>6875</v>
      </c>
      <c r="F9" s="6">
        <f t="shared" si="0"/>
        <v>0</v>
      </c>
      <c r="G9" s="6"/>
      <c r="H9" s="43">
        <v>1237.5</v>
      </c>
      <c r="I9" s="6">
        <f t="shared" si="1"/>
        <v>0</v>
      </c>
      <c r="K9" s="1" t="s">
        <v>92</v>
      </c>
    </row>
    <row r="10" spans="1:768" ht="14.25" customHeight="1" x14ac:dyDescent="0.2">
      <c r="A10" s="13" t="s">
        <v>11</v>
      </c>
      <c r="B10" s="6" t="s">
        <v>12</v>
      </c>
      <c r="C10" s="6" t="s">
        <v>6</v>
      </c>
      <c r="D10" s="6">
        <v>0</v>
      </c>
      <c r="E10" s="14">
        <v>5435</v>
      </c>
      <c r="F10" s="6">
        <f t="shared" si="0"/>
        <v>0</v>
      </c>
      <c r="G10" s="6"/>
      <c r="H10" s="43">
        <v>978.3</v>
      </c>
      <c r="I10" s="6">
        <f t="shared" si="1"/>
        <v>0</v>
      </c>
      <c r="K10" s="1" t="s">
        <v>92</v>
      </c>
    </row>
    <row r="11" spans="1:768" ht="14.25" customHeight="1" x14ac:dyDescent="0.2">
      <c r="A11" s="13" t="s">
        <v>13</v>
      </c>
      <c r="B11" s="6" t="s">
        <v>14</v>
      </c>
      <c r="C11" s="6" t="s">
        <v>6</v>
      </c>
      <c r="D11" s="6">
        <v>0</v>
      </c>
      <c r="E11" s="14">
        <v>4360</v>
      </c>
      <c r="F11" s="6">
        <f t="shared" si="0"/>
        <v>0</v>
      </c>
      <c r="G11" s="6"/>
      <c r="H11" s="43">
        <v>784.8</v>
      </c>
      <c r="I11" s="6">
        <f t="shared" si="1"/>
        <v>0</v>
      </c>
      <c r="K11" s="1" t="s">
        <v>92</v>
      </c>
    </row>
    <row r="12" spans="1:768" ht="14.25" customHeight="1" x14ac:dyDescent="0.2">
      <c r="C12" s="6" t="s">
        <v>15</v>
      </c>
      <c r="D12" s="6">
        <v>0</v>
      </c>
      <c r="E12" s="14">
        <v>1420</v>
      </c>
      <c r="F12" s="6">
        <f t="shared" si="0"/>
        <v>0</v>
      </c>
      <c r="G12" s="6"/>
      <c r="H12" s="43">
        <v>255.6</v>
      </c>
      <c r="I12" s="6">
        <f t="shared" si="1"/>
        <v>0</v>
      </c>
      <c r="K12" s="1" t="s">
        <v>93</v>
      </c>
    </row>
    <row r="13" spans="1:768" ht="14.25" customHeight="1" x14ac:dyDescent="0.2">
      <c r="C13" s="6" t="s">
        <v>16</v>
      </c>
      <c r="D13" s="6">
        <v>0</v>
      </c>
      <c r="E13" s="14">
        <v>709</v>
      </c>
      <c r="F13" s="6">
        <f t="shared" si="0"/>
        <v>0</v>
      </c>
      <c r="G13" s="6"/>
      <c r="H13" s="43">
        <v>127.61999999999999</v>
      </c>
      <c r="I13" s="6">
        <f t="shared" si="1"/>
        <v>0</v>
      </c>
      <c r="K13" s="1" t="s">
        <v>94</v>
      </c>
    </row>
    <row r="14" spans="1:768" ht="14.25" customHeight="1" x14ac:dyDescent="0.2">
      <c r="C14" s="6" t="s">
        <v>17</v>
      </c>
      <c r="D14" s="6">
        <v>0</v>
      </c>
      <c r="E14" s="14">
        <v>263</v>
      </c>
      <c r="F14" s="6">
        <f t="shared" si="0"/>
        <v>0</v>
      </c>
      <c r="G14" s="6"/>
      <c r="H14" s="43">
        <v>47.339999999999996</v>
      </c>
      <c r="I14" s="6">
        <f t="shared" si="1"/>
        <v>0</v>
      </c>
    </row>
    <row r="15" spans="1:768" ht="14.25" customHeight="1" x14ac:dyDescent="0.2">
      <c r="E15" s="6"/>
      <c r="F15" s="6"/>
      <c r="G15" s="6"/>
      <c r="H15" s="43"/>
      <c r="I15" s="6"/>
    </row>
    <row r="16" spans="1:768" ht="14.25" customHeight="1" x14ac:dyDescent="0.2">
      <c r="C16" s="6" t="s">
        <v>18</v>
      </c>
      <c r="D16" s="6">
        <v>0</v>
      </c>
      <c r="E16" s="14">
        <v>2205</v>
      </c>
      <c r="F16" s="6">
        <f t="shared" ref="F16:F25" si="2">+D16*E16</f>
        <v>0</v>
      </c>
      <c r="G16" s="6"/>
      <c r="H16" s="43">
        <v>396.9</v>
      </c>
      <c r="I16" s="6">
        <f t="shared" ref="I16:I25" si="3">+D16*H16</f>
        <v>0</v>
      </c>
      <c r="K16" s="1" t="s">
        <v>95</v>
      </c>
    </row>
    <row r="17" spans="1:11" ht="14.25" customHeight="1" x14ac:dyDescent="0.2">
      <c r="C17" s="6" t="s">
        <v>19</v>
      </c>
      <c r="D17" s="6">
        <v>0</v>
      </c>
      <c r="E17" s="14">
        <v>4360</v>
      </c>
      <c r="F17" s="6">
        <f t="shared" si="2"/>
        <v>0</v>
      </c>
      <c r="G17" s="6"/>
      <c r="H17" s="43">
        <v>784.8</v>
      </c>
      <c r="I17" s="6">
        <f t="shared" si="3"/>
        <v>0</v>
      </c>
      <c r="K17" s="1" t="s">
        <v>95</v>
      </c>
    </row>
    <row r="18" spans="1:11" ht="14.25" customHeight="1" x14ac:dyDescent="0.2">
      <c r="C18" s="6" t="s">
        <v>44</v>
      </c>
      <c r="D18" s="6">
        <v>0</v>
      </c>
      <c r="E18" s="14">
        <v>2155</v>
      </c>
      <c r="F18" s="6">
        <f t="shared" si="2"/>
        <v>0</v>
      </c>
      <c r="G18" s="6"/>
      <c r="H18" s="43">
        <v>387.9</v>
      </c>
      <c r="I18" s="6">
        <f t="shared" si="3"/>
        <v>0</v>
      </c>
      <c r="K18" s="1" t="s">
        <v>95</v>
      </c>
    </row>
    <row r="19" spans="1:11" ht="14.25" customHeight="1" x14ac:dyDescent="0.2">
      <c r="C19" s="6" t="s">
        <v>20</v>
      </c>
      <c r="D19" s="6">
        <v>0</v>
      </c>
      <c r="E19" s="14">
        <v>6510</v>
      </c>
      <c r="F19" s="6">
        <f t="shared" si="2"/>
        <v>0</v>
      </c>
      <c r="G19" s="6"/>
      <c r="H19" s="43">
        <v>1171.8</v>
      </c>
      <c r="I19" s="6">
        <f t="shared" si="3"/>
        <v>0</v>
      </c>
      <c r="K19" s="1" t="s">
        <v>95</v>
      </c>
    </row>
    <row r="20" spans="1:11" ht="14.25" customHeight="1" x14ac:dyDescent="0.2">
      <c r="C20" s="6" t="s">
        <v>45</v>
      </c>
      <c r="D20" s="6">
        <v>0</v>
      </c>
      <c r="E20" s="14">
        <v>4305</v>
      </c>
      <c r="F20" s="6">
        <f t="shared" si="2"/>
        <v>0</v>
      </c>
      <c r="G20" s="6"/>
      <c r="H20" s="43">
        <v>774.9</v>
      </c>
      <c r="I20" s="6">
        <f t="shared" si="3"/>
        <v>0</v>
      </c>
      <c r="K20" s="1" t="s">
        <v>95</v>
      </c>
    </row>
    <row r="21" spans="1:11" ht="14.25" customHeight="1" x14ac:dyDescent="0.2">
      <c r="C21" s="6" t="s">
        <v>46</v>
      </c>
      <c r="D21" s="6">
        <v>0</v>
      </c>
      <c r="E21" s="14">
        <v>2150</v>
      </c>
      <c r="F21" s="6">
        <f t="shared" si="2"/>
        <v>0</v>
      </c>
      <c r="G21" s="6"/>
      <c r="H21" s="43">
        <v>387</v>
      </c>
      <c r="I21" s="6">
        <f t="shared" si="3"/>
        <v>0</v>
      </c>
      <c r="K21" s="1" t="s">
        <v>95</v>
      </c>
    </row>
    <row r="22" spans="1:11" ht="14.25" customHeight="1" x14ac:dyDescent="0.2">
      <c r="C22" s="6" t="s">
        <v>82</v>
      </c>
      <c r="D22" s="6">
        <v>0</v>
      </c>
      <c r="E22" s="14">
        <v>13790</v>
      </c>
      <c r="F22" s="6">
        <f t="shared" si="2"/>
        <v>0</v>
      </c>
      <c r="G22" s="6"/>
      <c r="H22" s="43">
        <v>2482.1999999999998</v>
      </c>
      <c r="I22" s="6">
        <f t="shared" si="3"/>
        <v>0</v>
      </c>
      <c r="K22" s="1" t="s">
        <v>95</v>
      </c>
    </row>
    <row r="23" spans="1:11" ht="14.25" customHeight="1" x14ac:dyDescent="0.2">
      <c r="C23" s="6" t="s">
        <v>83</v>
      </c>
      <c r="D23" s="6">
        <v>0</v>
      </c>
      <c r="E23" s="14">
        <v>11585</v>
      </c>
      <c r="F23" s="6">
        <f t="shared" si="2"/>
        <v>0</v>
      </c>
      <c r="G23" s="6"/>
      <c r="H23" s="43">
        <v>2085.2999999999997</v>
      </c>
      <c r="I23" s="6">
        <f t="shared" si="3"/>
        <v>0</v>
      </c>
      <c r="K23" s="1" t="s">
        <v>95</v>
      </c>
    </row>
    <row r="24" spans="1:11" ht="14.25" customHeight="1" x14ac:dyDescent="0.2">
      <c r="C24" s="6" t="s">
        <v>84</v>
      </c>
      <c r="D24" s="6">
        <v>0</v>
      </c>
      <c r="E24" s="14">
        <v>9430</v>
      </c>
      <c r="F24" s="6">
        <f t="shared" si="2"/>
        <v>0</v>
      </c>
      <c r="G24" s="6"/>
      <c r="H24" s="43">
        <v>1697.3999999999999</v>
      </c>
      <c r="I24" s="6">
        <f t="shared" si="3"/>
        <v>0</v>
      </c>
      <c r="K24" s="1" t="s">
        <v>95</v>
      </c>
    </row>
    <row r="25" spans="1:11" ht="14.25" customHeight="1" x14ac:dyDescent="0.2">
      <c r="C25" s="6" t="s">
        <v>85</v>
      </c>
      <c r="D25" s="6">
        <v>0</v>
      </c>
      <c r="E25" s="14">
        <v>7280</v>
      </c>
      <c r="F25" s="6">
        <f t="shared" si="2"/>
        <v>0</v>
      </c>
      <c r="G25" s="6"/>
      <c r="H25" s="43">
        <v>1310.3999999999999</v>
      </c>
      <c r="I25" s="6">
        <f t="shared" si="3"/>
        <v>0</v>
      </c>
      <c r="K25" s="1" t="s">
        <v>95</v>
      </c>
    </row>
    <row r="26" spans="1:11" ht="14.25" customHeight="1" x14ac:dyDescent="0.2">
      <c r="E26" s="6"/>
      <c r="F26" s="6"/>
      <c r="G26" s="6"/>
      <c r="H26" s="43"/>
      <c r="I26" s="6"/>
    </row>
    <row r="27" spans="1:11" ht="14.25" customHeight="1" x14ac:dyDescent="0.2">
      <c r="C27" s="6" t="s">
        <v>21</v>
      </c>
      <c r="D27" s="6">
        <v>0</v>
      </c>
      <c r="E27" s="14">
        <v>475</v>
      </c>
      <c r="F27" s="6">
        <f t="shared" ref="F27:F30" si="4">+D27*E27</f>
        <v>0</v>
      </c>
      <c r="G27" s="6"/>
      <c r="H27" s="43">
        <v>85.5</v>
      </c>
      <c r="I27" s="6">
        <f t="shared" ref="I27:I30" si="5">+D27*H27</f>
        <v>0</v>
      </c>
      <c r="K27" s="1" t="s">
        <v>95</v>
      </c>
    </row>
    <row r="28" spans="1:11" ht="14.25" customHeight="1" x14ac:dyDescent="0.2">
      <c r="C28" s="6" t="s">
        <v>22</v>
      </c>
      <c r="D28" s="6">
        <v>0</v>
      </c>
      <c r="E28" s="14">
        <v>625</v>
      </c>
      <c r="F28" s="6">
        <f t="shared" si="4"/>
        <v>0</v>
      </c>
      <c r="G28" s="6"/>
      <c r="H28" s="43">
        <v>112.5</v>
      </c>
      <c r="I28" s="6">
        <f t="shared" si="5"/>
        <v>0</v>
      </c>
      <c r="K28" s="1" t="s">
        <v>95</v>
      </c>
    </row>
    <row r="29" spans="1:11" ht="14.25" customHeight="1" x14ac:dyDescent="0.2">
      <c r="C29" s="6" t="s">
        <v>23</v>
      </c>
      <c r="D29" s="6">
        <v>0</v>
      </c>
      <c r="E29" s="14">
        <v>1235</v>
      </c>
      <c r="F29" s="6">
        <f t="shared" si="4"/>
        <v>0</v>
      </c>
      <c r="G29" s="6"/>
      <c r="H29" s="43">
        <v>222.29999999999998</v>
      </c>
      <c r="I29" s="6">
        <f t="shared" si="5"/>
        <v>0</v>
      </c>
      <c r="K29" s="1" t="s">
        <v>95</v>
      </c>
    </row>
    <row r="30" spans="1:11" ht="14.25" customHeight="1" x14ac:dyDescent="0.2">
      <c r="C30" s="6" t="s">
        <v>24</v>
      </c>
      <c r="D30" s="6">
        <v>0</v>
      </c>
      <c r="E30" s="14">
        <v>1840</v>
      </c>
      <c r="F30" s="6">
        <f t="shared" si="4"/>
        <v>0</v>
      </c>
      <c r="G30" s="6"/>
      <c r="H30" s="43">
        <v>331.2</v>
      </c>
      <c r="I30" s="6">
        <f t="shared" si="5"/>
        <v>0</v>
      </c>
      <c r="K30" s="1" t="s">
        <v>95</v>
      </c>
    </row>
    <row r="31" spans="1:11" ht="14.25" customHeight="1" x14ac:dyDescent="0.2">
      <c r="E31" s="6"/>
      <c r="F31" s="15"/>
      <c r="G31" s="6"/>
      <c r="H31" s="43"/>
      <c r="I31" s="15"/>
    </row>
    <row r="32" spans="1:11" ht="14.25" customHeight="1" x14ac:dyDescent="0.2">
      <c r="A32" s="27" t="s">
        <v>25</v>
      </c>
      <c r="B32" s="27"/>
      <c r="C32" s="27"/>
      <c r="D32" s="27"/>
      <c r="E32" s="10"/>
      <c r="F32" s="27">
        <f>SUM(F7:F31)</f>
        <v>0</v>
      </c>
      <c r="G32" s="10"/>
      <c r="H32" s="59"/>
      <c r="I32" s="27">
        <f>SUM(I7:I31)</f>
        <v>0</v>
      </c>
    </row>
    <row r="33" spans="1:768" ht="14.25" customHeight="1" x14ac:dyDescent="0.2">
      <c r="A33" s="15"/>
      <c r="B33" s="15"/>
      <c r="E33" s="6"/>
      <c r="F33" s="6"/>
      <c r="G33" s="6"/>
      <c r="H33" s="43"/>
      <c r="I33" s="6"/>
    </row>
    <row r="34" spans="1:768" ht="14.25" customHeight="1" x14ac:dyDescent="0.2">
      <c r="C34" s="6" t="s">
        <v>26</v>
      </c>
      <c r="D34" s="6">
        <v>0</v>
      </c>
      <c r="E34" s="42">
        <v>4.2000000000000003E-2</v>
      </c>
      <c r="F34" s="6">
        <f t="shared" ref="F34:F35" si="6">+D34*E34</f>
        <v>0</v>
      </c>
      <c r="G34" s="6"/>
      <c r="H34" s="43"/>
      <c r="I34" s="6"/>
      <c r="K34" s="5" t="s">
        <v>98</v>
      </c>
    </row>
    <row r="35" spans="1:768" ht="14.25" customHeight="1" x14ac:dyDescent="0.2">
      <c r="C35" s="6" t="s">
        <v>27</v>
      </c>
      <c r="D35" s="6">
        <v>0</v>
      </c>
      <c r="E35" s="14">
        <v>710</v>
      </c>
      <c r="F35" s="6">
        <f t="shared" si="6"/>
        <v>0</v>
      </c>
      <c r="G35" s="6"/>
      <c r="H35" s="43"/>
      <c r="I35" s="6"/>
    </row>
    <row r="36" spans="1:768" ht="14.25" customHeight="1" x14ac:dyDescent="0.2">
      <c r="A36" s="15"/>
      <c r="B36" s="15"/>
      <c r="E36" s="6"/>
      <c r="F36" s="6"/>
      <c r="G36" s="6"/>
      <c r="H36" s="43"/>
      <c r="I36" s="6"/>
    </row>
    <row r="37" spans="1:768" ht="14.25" customHeight="1" x14ac:dyDescent="0.2">
      <c r="C37" s="10" t="s">
        <v>39</v>
      </c>
      <c r="D37" s="11" t="s">
        <v>88</v>
      </c>
      <c r="E37" s="11" t="s">
        <v>87</v>
      </c>
      <c r="F37" s="41" t="s">
        <v>25</v>
      </c>
      <c r="G37" s="6"/>
      <c r="H37" s="58" t="s">
        <v>89</v>
      </c>
      <c r="I37" s="41" t="s">
        <v>25</v>
      </c>
    </row>
    <row r="38" spans="1:768" ht="14.25" customHeight="1" x14ac:dyDescent="0.2">
      <c r="A38" s="13" t="s">
        <v>4</v>
      </c>
      <c r="B38" s="6" t="s">
        <v>5</v>
      </c>
      <c r="C38" s="6" t="s">
        <v>39</v>
      </c>
      <c r="D38" s="6">
        <v>0</v>
      </c>
      <c r="E38" s="14">
        <v>3800</v>
      </c>
      <c r="F38" s="6">
        <f t="shared" ref="F38:F45" si="7">+D38*E38</f>
        <v>0</v>
      </c>
      <c r="G38" s="6"/>
      <c r="H38" s="43">
        <v>684</v>
      </c>
      <c r="I38" s="6">
        <f t="shared" ref="I38:I45" si="8">+D38*H38</f>
        <v>0</v>
      </c>
      <c r="K38" s="5" t="s">
        <v>99</v>
      </c>
    </row>
    <row r="39" spans="1:768" ht="14.25" customHeight="1" x14ac:dyDescent="0.2">
      <c r="A39" s="13" t="s">
        <v>7</v>
      </c>
      <c r="B39" s="6" t="s">
        <v>8</v>
      </c>
      <c r="C39" s="6" t="s">
        <v>39</v>
      </c>
      <c r="D39" s="6">
        <v>0</v>
      </c>
      <c r="E39" s="14">
        <v>3100</v>
      </c>
      <c r="F39" s="6">
        <f t="shared" si="7"/>
        <v>0</v>
      </c>
      <c r="G39" s="6"/>
      <c r="H39" s="43">
        <v>558</v>
      </c>
      <c r="I39" s="6">
        <f t="shared" si="8"/>
        <v>0</v>
      </c>
      <c r="K39" s="5" t="s">
        <v>99</v>
      </c>
    </row>
    <row r="40" spans="1:768" ht="14.25" customHeight="1" x14ac:dyDescent="0.2">
      <c r="A40" s="13" t="s">
        <v>9</v>
      </c>
      <c r="B40" s="6" t="s">
        <v>10</v>
      </c>
      <c r="C40" s="6" t="s">
        <v>39</v>
      </c>
      <c r="D40" s="6">
        <v>0</v>
      </c>
      <c r="E40" s="14">
        <v>2400</v>
      </c>
      <c r="F40" s="6">
        <f t="shared" si="7"/>
        <v>0</v>
      </c>
      <c r="G40" s="6"/>
      <c r="H40" s="43">
        <v>432</v>
      </c>
      <c r="I40" s="6">
        <f t="shared" si="8"/>
        <v>0</v>
      </c>
      <c r="K40" s="5" t="s">
        <v>99</v>
      </c>
    </row>
    <row r="41" spans="1:768" ht="14.25" customHeight="1" x14ac:dyDescent="0.2">
      <c r="A41" s="13" t="s">
        <v>11</v>
      </c>
      <c r="B41" s="6" t="s">
        <v>12</v>
      </c>
      <c r="C41" s="6" t="s">
        <v>39</v>
      </c>
      <c r="D41" s="6">
        <v>0</v>
      </c>
      <c r="E41" s="14">
        <v>1700</v>
      </c>
      <c r="F41" s="6">
        <f t="shared" si="7"/>
        <v>0</v>
      </c>
      <c r="G41" s="6"/>
      <c r="H41" s="43">
        <v>306</v>
      </c>
      <c r="I41" s="6">
        <f t="shared" si="8"/>
        <v>0</v>
      </c>
      <c r="K41" s="5" t="s">
        <v>99</v>
      </c>
    </row>
    <row r="42" spans="1:768" ht="14.25" customHeight="1" x14ac:dyDescent="0.2">
      <c r="A42" s="13" t="s">
        <v>13</v>
      </c>
      <c r="B42" s="6" t="s">
        <v>14</v>
      </c>
      <c r="C42" s="6" t="s">
        <v>39</v>
      </c>
      <c r="D42" s="6">
        <v>0</v>
      </c>
      <c r="E42" s="14">
        <v>1000</v>
      </c>
      <c r="F42" s="6">
        <f t="shared" si="7"/>
        <v>0</v>
      </c>
      <c r="G42" s="6"/>
      <c r="H42" s="43">
        <v>180</v>
      </c>
      <c r="I42" s="6">
        <f t="shared" si="8"/>
        <v>0</v>
      </c>
      <c r="K42" s="5" t="s">
        <v>99</v>
      </c>
    </row>
    <row r="43" spans="1:768" ht="14.25" customHeight="1" x14ac:dyDescent="0.2">
      <c r="C43" s="6" t="s">
        <v>15</v>
      </c>
      <c r="D43" s="6">
        <v>0</v>
      </c>
      <c r="E43" s="14">
        <v>500</v>
      </c>
      <c r="F43" s="6">
        <f t="shared" si="7"/>
        <v>0</v>
      </c>
      <c r="G43" s="6"/>
      <c r="H43" s="43">
        <v>90</v>
      </c>
      <c r="I43" s="6">
        <f t="shared" si="8"/>
        <v>0</v>
      </c>
      <c r="K43" s="5" t="s">
        <v>93</v>
      </c>
    </row>
    <row r="44" spans="1:768" ht="14.25" customHeight="1" x14ac:dyDescent="0.2">
      <c r="C44" s="6" t="s">
        <v>16</v>
      </c>
      <c r="D44" s="6">
        <v>0</v>
      </c>
      <c r="E44" s="14">
        <v>250</v>
      </c>
      <c r="F44" s="6">
        <f t="shared" si="7"/>
        <v>0</v>
      </c>
      <c r="G44" s="6"/>
      <c r="H44" s="43">
        <v>45</v>
      </c>
      <c r="I44" s="6">
        <f t="shared" si="8"/>
        <v>0</v>
      </c>
      <c r="K44" s="5" t="s">
        <v>94</v>
      </c>
    </row>
    <row r="45" spans="1:768" ht="14.25" customHeight="1" x14ac:dyDescent="0.2">
      <c r="C45" s="6" t="s">
        <v>17</v>
      </c>
      <c r="D45" s="6">
        <v>0</v>
      </c>
      <c r="E45" s="14">
        <v>100</v>
      </c>
      <c r="F45" s="6">
        <f t="shared" si="7"/>
        <v>0</v>
      </c>
      <c r="G45" s="6"/>
      <c r="H45" s="43">
        <v>18</v>
      </c>
      <c r="I45" s="6">
        <f t="shared" si="8"/>
        <v>0</v>
      </c>
    </row>
    <row r="46" spans="1:768" s="10" customFormat="1" ht="14.25" customHeight="1" x14ac:dyDescent="0.2">
      <c r="A46" s="27" t="s">
        <v>25</v>
      </c>
      <c r="B46" s="27"/>
      <c r="C46" s="27"/>
      <c r="D46" s="27"/>
      <c r="F46" s="27">
        <f>SUM(F38:F45)</f>
        <v>0</v>
      </c>
      <c r="H46" s="59"/>
      <c r="I46" s="27">
        <f>SUM(I38:I45)</f>
        <v>0</v>
      </c>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c r="IW46" s="12"/>
      <c r="IX46" s="12"/>
      <c r="IY46" s="12"/>
      <c r="IZ46" s="12"/>
      <c r="JA46" s="12"/>
      <c r="JB46" s="12"/>
      <c r="JC46" s="12"/>
      <c r="JD46" s="12"/>
      <c r="JE46" s="12"/>
      <c r="JF46" s="12"/>
      <c r="JG46" s="12"/>
      <c r="JH46" s="12"/>
      <c r="JI46" s="12"/>
      <c r="JJ46" s="12"/>
      <c r="JK46" s="12"/>
      <c r="JL46" s="12"/>
      <c r="JM46" s="12"/>
      <c r="JN46" s="12"/>
      <c r="JO46" s="12"/>
      <c r="JP46" s="12"/>
      <c r="JQ46" s="12"/>
      <c r="JR46" s="12"/>
      <c r="JS46" s="12"/>
      <c r="JT46" s="12"/>
      <c r="JU46" s="12"/>
      <c r="JV46" s="12"/>
      <c r="JW46" s="12"/>
      <c r="JX46" s="12"/>
      <c r="JY46" s="12"/>
      <c r="JZ46" s="12"/>
      <c r="KA46" s="12"/>
      <c r="KB46" s="12"/>
      <c r="KC46" s="12"/>
      <c r="KD46" s="12"/>
      <c r="KE46" s="12"/>
      <c r="KF46" s="12"/>
      <c r="KG46" s="12"/>
      <c r="KH46" s="12"/>
      <c r="KI46" s="12"/>
      <c r="KJ46" s="12"/>
      <c r="KK46" s="12"/>
      <c r="KL46" s="12"/>
      <c r="KM46" s="12"/>
      <c r="KN46" s="12"/>
      <c r="KO46" s="12"/>
      <c r="KP46" s="12"/>
      <c r="KQ46" s="12"/>
      <c r="KR46" s="12"/>
      <c r="KS46" s="12"/>
      <c r="KT46" s="12"/>
      <c r="KU46" s="12"/>
      <c r="KV46" s="12"/>
      <c r="KW46" s="12"/>
      <c r="KX46" s="12"/>
      <c r="KY46" s="12"/>
      <c r="KZ46" s="12"/>
      <c r="LA46" s="12"/>
      <c r="LB46" s="12"/>
      <c r="LC46" s="12"/>
      <c r="LD46" s="12"/>
      <c r="LE46" s="12"/>
      <c r="LF46" s="12"/>
      <c r="LG46" s="12"/>
      <c r="LH46" s="12"/>
      <c r="LI46" s="12"/>
      <c r="LJ46" s="12"/>
      <c r="LK46" s="12"/>
      <c r="LL46" s="12"/>
      <c r="LM46" s="12"/>
      <c r="LN46" s="12"/>
      <c r="LO46" s="12"/>
      <c r="LP46" s="12"/>
      <c r="LQ46" s="12"/>
      <c r="LR46" s="12"/>
      <c r="LS46" s="12"/>
      <c r="LT46" s="12"/>
      <c r="LU46" s="12"/>
      <c r="LV46" s="12"/>
      <c r="LW46" s="12"/>
      <c r="LX46" s="12"/>
      <c r="LY46" s="12"/>
      <c r="LZ46" s="12"/>
      <c r="MA46" s="12"/>
      <c r="MB46" s="12"/>
      <c r="MC46" s="12"/>
      <c r="MD46" s="12"/>
      <c r="ME46" s="12"/>
      <c r="MF46" s="12"/>
      <c r="MG46" s="12"/>
      <c r="MH46" s="12"/>
      <c r="MI46" s="12"/>
      <c r="MJ46" s="12"/>
      <c r="MK46" s="12"/>
      <c r="ML46" s="12"/>
      <c r="MM46" s="12"/>
      <c r="MN46" s="12"/>
      <c r="MO46" s="12"/>
      <c r="MP46" s="12"/>
      <c r="MQ46" s="12"/>
      <c r="MR46" s="12"/>
      <c r="MS46" s="12"/>
      <c r="MT46" s="12"/>
      <c r="MU46" s="12"/>
      <c r="MV46" s="12"/>
      <c r="MW46" s="12"/>
      <c r="MX46" s="12"/>
      <c r="MY46" s="12"/>
      <c r="MZ46" s="12"/>
      <c r="NA46" s="12"/>
      <c r="NB46" s="12"/>
      <c r="NC46" s="12"/>
      <c r="ND46" s="12"/>
      <c r="NE46" s="12"/>
      <c r="NF46" s="12"/>
      <c r="NG46" s="12"/>
      <c r="NH46" s="12"/>
      <c r="NI46" s="12"/>
      <c r="NJ46" s="12"/>
      <c r="NK46" s="12"/>
      <c r="NL46" s="12"/>
      <c r="NM46" s="12"/>
      <c r="NN46" s="12"/>
      <c r="NO46" s="12"/>
      <c r="NP46" s="12"/>
      <c r="NQ46" s="12"/>
      <c r="NR46" s="12"/>
      <c r="NS46" s="12"/>
      <c r="NT46" s="12"/>
      <c r="NU46" s="12"/>
      <c r="NV46" s="12"/>
      <c r="NW46" s="12"/>
      <c r="NX46" s="12"/>
      <c r="NY46" s="12"/>
      <c r="NZ46" s="12"/>
      <c r="OA46" s="12"/>
      <c r="OB46" s="12"/>
      <c r="OC46" s="12"/>
      <c r="OD46" s="12"/>
      <c r="OE46" s="12"/>
      <c r="OF46" s="12"/>
      <c r="OG46" s="12"/>
      <c r="OH46" s="12"/>
      <c r="OI46" s="12"/>
      <c r="OJ46" s="12"/>
      <c r="OK46" s="12"/>
      <c r="OL46" s="12"/>
      <c r="OM46" s="12"/>
      <c r="ON46" s="12"/>
      <c r="OO46" s="12"/>
      <c r="OP46" s="12"/>
      <c r="OQ46" s="12"/>
      <c r="OR46" s="12"/>
      <c r="OS46" s="12"/>
      <c r="OT46" s="12"/>
      <c r="OU46" s="12"/>
      <c r="OV46" s="12"/>
      <c r="OW46" s="12"/>
      <c r="OX46" s="12"/>
      <c r="OY46" s="12"/>
      <c r="OZ46" s="12"/>
      <c r="PA46" s="12"/>
      <c r="PB46" s="12"/>
      <c r="PC46" s="12"/>
      <c r="PD46" s="12"/>
      <c r="PE46" s="12"/>
      <c r="PF46" s="12"/>
      <c r="PG46" s="12"/>
      <c r="PH46" s="12"/>
      <c r="PI46" s="12"/>
      <c r="PJ46" s="12"/>
      <c r="PK46" s="12"/>
      <c r="PL46" s="12"/>
      <c r="PM46" s="12"/>
      <c r="PN46" s="12"/>
      <c r="PO46" s="12"/>
      <c r="PP46" s="12"/>
      <c r="PQ46" s="12"/>
      <c r="PR46" s="12"/>
      <c r="PS46" s="12"/>
      <c r="PT46" s="12"/>
      <c r="PU46" s="12"/>
      <c r="PV46" s="12"/>
      <c r="PW46" s="12"/>
      <c r="PX46" s="12"/>
      <c r="PY46" s="12"/>
      <c r="PZ46" s="12"/>
      <c r="QA46" s="12"/>
      <c r="QB46" s="12"/>
      <c r="QC46" s="12"/>
      <c r="QD46" s="12"/>
      <c r="QE46" s="12"/>
      <c r="QF46" s="12"/>
      <c r="QG46" s="12"/>
      <c r="QH46" s="12"/>
      <c r="QI46" s="12"/>
      <c r="QJ46" s="12"/>
      <c r="QK46" s="12"/>
      <c r="QL46" s="12"/>
      <c r="QM46" s="12"/>
      <c r="QN46" s="12"/>
      <c r="QO46" s="12"/>
      <c r="QP46" s="12"/>
      <c r="QQ46" s="12"/>
      <c r="QR46" s="12"/>
      <c r="QS46" s="12"/>
      <c r="QT46" s="12"/>
      <c r="QU46" s="12"/>
      <c r="QV46" s="12"/>
      <c r="QW46" s="12"/>
      <c r="QX46" s="12"/>
      <c r="QY46" s="12"/>
      <c r="QZ46" s="12"/>
      <c r="RA46" s="12"/>
      <c r="RB46" s="12"/>
      <c r="RC46" s="12"/>
      <c r="RD46" s="12"/>
      <c r="RE46" s="12"/>
      <c r="RF46" s="12"/>
      <c r="RG46" s="12"/>
      <c r="RH46" s="12"/>
      <c r="RI46" s="12"/>
      <c r="RJ46" s="12"/>
      <c r="RK46" s="12"/>
      <c r="RL46" s="12"/>
      <c r="RM46" s="12"/>
      <c r="RN46" s="12"/>
      <c r="RO46" s="12"/>
      <c r="RP46" s="12"/>
      <c r="RQ46" s="12"/>
      <c r="RR46" s="12"/>
      <c r="RS46" s="12"/>
      <c r="RT46" s="12"/>
      <c r="RU46" s="12"/>
      <c r="RV46" s="12"/>
      <c r="RW46" s="12"/>
      <c r="RX46" s="12"/>
      <c r="RY46" s="12"/>
      <c r="RZ46" s="12"/>
      <c r="SA46" s="12"/>
      <c r="SB46" s="12"/>
      <c r="SC46" s="12"/>
      <c r="SD46" s="12"/>
      <c r="SE46" s="12"/>
      <c r="SF46" s="12"/>
      <c r="SG46" s="12"/>
      <c r="SH46" s="12"/>
      <c r="SI46" s="12"/>
      <c r="SJ46" s="12"/>
      <c r="SK46" s="12"/>
      <c r="SL46" s="12"/>
      <c r="SM46" s="12"/>
      <c r="SN46" s="12"/>
      <c r="SO46" s="12"/>
      <c r="SP46" s="12"/>
      <c r="SQ46" s="12"/>
      <c r="SR46" s="12"/>
      <c r="SS46" s="12"/>
      <c r="ST46" s="12"/>
      <c r="SU46" s="12"/>
      <c r="SV46" s="12"/>
      <c r="SW46" s="12"/>
      <c r="SX46" s="12"/>
      <c r="SY46" s="12"/>
      <c r="SZ46" s="12"/>
      <c r="TA46" s="12"/>
      <c r="TB46" s="12"/>
      <c r="TC46" s="12"/>
      <c r="TD46" s="12"/>
      <c r="TE46" s="12"/>
      <c r="TF46" s="12"/>
      <c r="TG46" s="12"/>
      <c r="TH46" s="12"/>
      <c r="TI46" s="12"/>
      <c r="TJ46" s="12"/>
      <c r="TK46" s="12"/>
      <c r="TL46" s="12"/>
      <c r="TM46" s="12"/>
      <c r="TN46" s="12"/>
      <c r="TO46" s="12"/>
      <c r="TP46" s="12"/>
      <c r="TQ46" s="12"/>
      <c r="TR46" s="12"/>
      <c r="TS46" s="12"/>
      <c r="TT46" s="12"/>
      <c r="TU46" s="12"/>
      <c r="TV46" s="12"/>
      <c r="TW46" s="12"/>
      <c r="TX46" s="12"/>
      <c r="TY46" s="12"/>
      <c r="TZ46" s="12"/>
      <c r="UA46" s="12"/>
      <c r="UB46" s="12"/>
      <c r="UC46" s="12"/>
      <c r="UD46" s="12"/>
      <c r="UE46" s="12"/>
      <c r="UF46" s="12"/>
      <c r="UG46" s="12"/>
      <c r="UH46" s="12"/>
      <c r="UI46" s="12"/>
      <c r="UJ46" s="12"/>
      <c r="UK46" s="12"/>
      <c r="UL46" s="12"/>
      <c r="UM46" s="12"/>
      <c r="UN46" s="12"/>
      <c r="UO46" s="12"/>
      <c r="UP46" s="12"/>
      <c r="UQ46" s="12"/>
      <c r="UR46" s="12"/>
      <c r="US46" s="12"/>
      <c r="UT46" s="12"/>
      <c r="UU46" s="12"/>
      <c r="UV46" s="12"/>
      <c r="UW46" s="12"/>
      <c r="UX46" s="12"/>
      <c r="UY46" s="12"/>
      <c r="UZ46" s="12"/>
      <c r="VA46" s="12"/>
      <c r="VB46" s="12"/>
      <c r="VC46" s="12"/>
      <c r="VD46" s="12"/>
      <c r="VE46" s="12"/>
      <c r="VF46" s="12"/>
      <c r="VG46" s="12"/>
      <c r="VH46" s="12"/>
      <c r="VI46" s="12"/>
      <c r="VJ46" s="12"/>
      <c r="VK46" s="12"/>
      <c r="VL46" s="12"/>
      <c r="VM46" s="12"/>
      <c r="VN46" s="12"/>
      <c r="VO46" s="12"/>
      <c r="VP46" s="12"/>
      <c r="VQ46" s="12"/>
      <c r="VR46" s="12"/>
      <c r="VS46" s="12"/>
      <c r="VT46" s="12"/>
      <c r="VU46" s="12"/>
      <c r="VV46" s="12"/>
      <c r="VW46" s="12"/>
      <c r="VX46" s="12"/>
      <c r="VY46" s="12"/>
      <c r="VZ46" s="12"/>
      <c r="WA46" s="12"/>
      <c r="WB46" s="12"/>
      <c r="WC46" s="12"/>
      <c r="WD46" s="12"/>
      <c r="WE46" s="12"/>
      <c r="WF46" s="12"/>
      <c r="WG46" s="12"/>
      <c r="WH46" s="12"/>
      <c r="WI46" s="12"/>
      <c r="WJ46" s="12"/>
      <c r="WK46" s="12"/>
      <c r="WL46" s="12"/>
      <c r="WM46" s="12"/>
      <c r="WN46" s="12"/>
      <c r="WO46" s="12"/>
      <c r="WP46" s="12"/>
      <c r="WQ46" s="12"/>
      <c r="WR46" s="12"/>
      <c r="WS46" s="12"/>
      <c r="WT46" s="12"/>
      <c r="WU46" s="12"/>
      <c r="WV46" s="12"/>
      <c r="WW46" s="12"/>
      <c r="WX46" s="12"/>
      <c r="WY46" s="12"/>
      <c r="WZ46" s="12"/>
      <c r="XA46" s="12"/>
      <c r="XB46" s="12"/>
      <c r="XC46" s="12"/>
      <c r="XD46" s="12"/>
      <c r="XE46" s="12"/>
      <c r="XF46" s="12"/>
      <c r="XG46" s="12"/>
      <c r="XH46" s="12"/>
      <c r="XI46" s="12"/>
      <c r="XJ46" s="12"/>
      <c r="XK46" s="12"/>
      <c r="XL46" s="12"/>
      <c r="XM46" s="12"/>
      <c r="XN46" s="12"/>
      <c r="XO46" s="12"/>
      <c r="XP46" s="12"/>
      <c r="XQ46" s="12"/>
      <c r="XR46" s="12"/>
      <c r="XS46" s="12"/>
      <c r="XT46" s="12"/>
      <c r="XU46" s="12"/>
      <c r="XV46" s="12"/>
      <c r="XW46" s="12"/>
      <c r="XX46" s="12"/>
      <c r="XY46" s="12"/>
      <c r="XZ46" s="12"/>
      <c r="YA46" s="12"/>
      <c r="YB46" s="12"/>
      <c r="YC46" s="12"/>
      <c r="YD46" s="12"/>
      <c r="YE46" s="12"/>
      <c r="YF46" s="12"/>
      <c r="YG46" s="12"/>
      <c r="YH46" s="12"/>
      <c r="YI46" s="12"/>
      <c r="YJ46" s="12"/>
      <c r="YK46" s="12"/>
      <c r="YL46" s="12"/>
      <c r="YM46" s="12"/>
      <c r="YN46" s="12"/>
      <c r="YO46" s="12"/>
      <c r="YP46" s="12"/>
      <c r="YQ46" s="12"/>
      <c r="YR46" s="12"/>
      <c r="YS46" s="12"/>
      <c r="YT46" s="12"/>
      <c r="YU46" s="12"/>
      <c r="YV46" s="12"/>
      <c r="YW46" s="12"/>
      <c r="YX46" s="12"/>
      <c r="YY46" s="12"/>
      <c r="YZ46" s="12"/>
      <c r="ZA46" s="12"/>
      <c r="ZB46" s="12"/>
      <c r="ZC46" s="12"/>
      <c r="ZD46" s="12"/>
      <c r="ZE46" s="12"/>
      <c r="ZF46" s="12"/>
      <c r="ZG46" s="12"/>
      <c r="ZH46" s="12"/>
      <c r="ZI46" s="12"/>
      <c r="ZJ46" s="12"/>
      <c r="ZK46" s="12"/>
      <c r="ZL46" s="12"/>
      <c r="ZM46" s="12"/>
      <c r="ZN46" s="12"/>
      <c r="ZO46" s="12"/>
      <c r="ZP46" s="12"/>
      <c r="ZQ46" s="12"/>
      <c r="ZR46" s="12"/>
      <c r="ZS46" s="12"/>
      <c r="ZT46" s="12"/>
      <c r="ZU46" s="12"/>
      <c r="ZV46" s="12"/>
      <c r="ZW46" s="12"/>
      <c r="ZX46" s="12"/>
      <c r="ZY46" s="12"/>
      <c r="ZZ46" s="12"/>
      <c r="AAA46" s="12"/>
      <c r="AAB46" s="12"/>
      <c r="AAC46" s="12"/>
      <c r="AAD46" s="12"/>
      <c r="AAE46" s="12"/>
      <c r="AAF46" s="12"/>
      <c r="AAG46" s="12"/>
      <c r="AAH46" s="12"/>
      <c r="AAI46" s="12"/>
      <c r="AAJ46" s="12"/>
      <c r="AAK46" s="12"/>
      <c r="AAL46" s="12"/>
      <c r="AAM46" s="12"/>
      <c r="AAN46" s="12"/>
      <c r="AAO46" s="12"/>
      <c r="AAP46" s="12"/>
      <c r="AAQ46" s="12"/>
      <c r="AAR46" s="12"/>
      <c r="AAS46" s="12"/>
      <c r="AAT46" s="12"/>
      <c r="AAU46" s="12"/>
      <c r="AAV46" s="12"/>
      <c r="AAW46" s="12"/>
      <c r="AAX46" s="12"/>
      <c r="AAY46" s="12"/>
      <c r="AAZ46" s="12"/>
      <c r="ABA46" s="12"/>
      <c r="ABB46" s="12"/>
      <c r="ABC46" s="12"/>
      <c r="ABD46" s="12"/>
      <c r="ABE46" s="12"/>
      <c r="ABF46" s="12"/>
      <c r="ABG46" s="12"/>
      <c r="ABH46" s="12"/>
      <c r="ABI46" s="12"/>
      <c r="ABJ46" s="12"/>
      <c r="ABK46" s="12"/>
      <c r="ABL46" s="12"/>
      <c r="ABM46" s="12"/>
      <c r="ABN46" s="12"/>
      <c r="ABO46" s="12"/>
      <c r="ABP46" s="12"/>
      <c r="ABQ46" s="12"/>
      <c r="ABR46" s="12"/>
      <c r="ABS46" s="12"/>
      <c r="ABT46" s="12"/>
      <c r="ABU46" s="12"/>
      <c r="ABV46" s="12"/>
      <c r="ABW46" s="12"/>
      <c r="ABX46" s="12"/>
      <c r="ABY46" s="12"/>
      <c r="ABZ46" s="12"/>
      <c r="ACA46" s="12"/>
      <c r="ACB46" s="12"/>
      <c r="ACC46" s="12"/>
      <c r="ACD46" s="12"/>
      <c r="ACE46" s="12"/>
      <c r="ACF46" s="12"/>
      <c r="ACG46" s="12"/>
      <c r="ACH46" s="12"/>
      <c r="ACI46" s="12"/>
      <c r="ACJ46" s="12"/>
      <c r="ACK46" s="12"/>
      <c r="ACL46" s="12"/>
      <c r="ACM46" s="12"/>
      <c r="ACN46" s="12"/>
    </row>
    <row r="47" spans="1:768" ht="14.25" customHeight="1" x14ac:dyDescent="0.2">
      <c r="A47" s="15"/>
      <c r="B47" s="15"/>
      <c r="E47" s="6"/>
      <c r="F47" s="6"/>
      <c r="G47" s="6"/>
      <c r="H47" s="43"/>
      <c r="I47" s="6"/>
    </row>
    <row r="48" spans="1:768" ht="14.25" customHeight="1" x14ac:dyDescent="0.2">
      <c r="C48" s="10" t="s">
        <v>70</v>
      </c>
      <c r="D48" s="11" t="s">
        <v>88</v>
      </c>
      <c r="E48" s="11" t="s">
        <v>87</v>
      </c>
      <c r="F48" s="41" t="s">
        <v>25</v>
      </c>
      <c r="G48" s="6"/>
      <c r="H48" s="58" t="s">
        <v>89</v>
      </c>
      <c r="I48" s="41" t="s">
        <v>25</v>
      </c>
    </row>
    <row r="49" spans="1:11" ht="14.25" customHeight="1" x14ac:dyDescent="0.2">
      <c r="C49" s="6" t="s">
        <v>80</v>
      </c>
      <c r="D49" s="6">
        <v>0</v>
      </c>
      <c r="E49" s="14">
        <v>2965</v>
      </c>
      <c r="F49" s="6">
        <f t="shared" ref="F49:F53" si="9">+D49*E49</f>
        <v>0</v>
      </c>
      <c r="G49" s="6"/>
      <c r="H49" s="43">
        <v>533.69999999999993</v>
      </c>
      <c r="I49" s="6">
        <f t="shared" ref="I49:I53" si="10">+D49*H49</f>
        <v>0</v>
      </c>
      <c r="K49" s="34" t="s">
        <v>100</v>
      </c>
    </row>
    <row r="50" spans="1:11" ht="14.25" customHeight="1" x14ac:dyDescent="0.2">
      <c r="C50" s="6" t="s">
        <v>81</v>
      </c>
      <c r="D50" s="6">
        <v>0</v>
      </c>
      <c r="E50" s="14">
        <v>1915</v>
      </c>
      <c r="F50" s="6">
        <f t="shared" si="9"/>
        <v>0</v>
      </c>
      <c r="G50" s="6"/>
      <c r="H50" s="43">
        <v>344.7</v>
      </c>
      <c r="I50" s="6">
        <f t="shared" si="10"/>
        <v>0</v>
      </c>
      <c r="K50" s="34" t="s">
        <v>100</v>
      </c>
    </row>
    <row r="51" spans="1:11" ht="14.25" customHeight="1" x14ac:dyDescent="0.2">
      <c r="C51" s="6" t="s">
        <v>15</v>
      </c>
      <c r="D51" s="6">
        <v>0</v>
      </c>
      <c r="E51" s="14">
        <v>965</v>
      </c>
      <c r="F51" s="6">
        <f t="shared" si="9"/>
        <v>0</v>
      </c>
      <c r="G51" s="6"/>
      <c r="H51" s="43">
        <v>173.7</v>
      </c>
      <c r="I51" s="6">
        <f t="shared" si="10"/>
        <v>0</v>
      </c>
      <c r="K51" s="5" t="s">
        <v>93</v>
      </c>
    </row>
    <row r="52" spans="1:11" ht="14.25" customHeight="1" x14ac:dyDescent="0.2">
      <c r="C52" s="6" t="s">
        <v>16</v>
      </c>
      <c r="D52" s="6">
        <v>0</v>
      </c>
      <c r="E52" s="14">
        <v>485</v>
      </c>
      <c r="F52" s="6">
        <f t="shared" si="9"/>
        <v>0</v>
      </c>
      <c r="G52" s="6"/>
      <c r="H52" s="43">
        <v>87.3</v>
      </c>
      <c r="I52" s="6">
        <f t="shared" si="10"/>
        <v>0</v>
      </c>
      <c r="K52" s="5" t="s">
        <v>94</v>
      </c>
    </row>
    <row r="53" spans="1:11" ht="14.25" customHeight="1" x14ac:dyDescent="0.2">
      <c r="C53" s="6" t="s">
        <v>17</v>
      </c>
      <c r="D53" s="6">
        <v>0</v>
      </c>
      <c r="E53" s="14">
        <v>190</v>
      </c>
      <c r="F53" s="6">
        <f t="shared" si="9"/>
        <v>0</v>
      </c>
      <c r="G53" s="6"/>
      <c r="H53" s="43">
        <v>34.199999999999996</v>
      </c>
      <c r="I53" s="6">
        <f t="shared" si="10"/>
        <v>0</v>
      </c>
    </row>
    <row r="54" spans="1:11" ht="14.25" customHeight="1" x14ac:dyDescent="0.2">
      <c r="A54" s="27" t="s">
        <v>25</v>
      </c>
      <c r="B54" s="27"/>
      <c r="C54" s="27"/>
      <c r="D54" s="27"/>
      <c r="E54" s="27"/>
      <c r="F54" s="27">
        <f>SUM(F49:F53)</f>
        <v>0</v>
      </c>
      <c r="G54" s="27"/>
      <c r="H54" s="60"/>
      <c r="I54" s="27">
        <f>SUM(I49:I53)</f>
        <v>0</v>
      </c>
    </row>
    <row r="55" spans="1:11" ht="14.25" customHeight="1" x14ac:dyDescent="0.2">
      <c r="A55" s="27"/>
      <c r="B55" s="27"/>
      <c r="C55" s="27"/>
      <c r="D55" s="27"/>
      <c r="E55" s="27"/>
      <c r="F55" s="27"/>
      <c r="G55" s="27"/>
      <c r="H55" s="60"/>
      <c r="I55" s="27"/>
    </row>
    <row r="56" spans="1:11" ht="14.25" customHeight="1" x14ac:dyDescent="0.2">
      <c r="C56" s="10" t="s">
        <v>121</v>
      </c>
      <c r="D56" s="11" t="s">
        <v>88</v>
      </c>
      <c r="E56" s="11" t="s">
        <v>87</v>
      </c>
      <c r="F56" s="41" t="s">
        <v>25</v>
      </c>
      <c r="G56" s="6"/>
      <c r="H56" s="58" t="s">
        <v>89</v>
      </c>
      <c r="I56" s="41" t="s">
        <v>25</v>
      </c>
    </row>
    <row r="57" spans="1:11" ht="14.25" customHeight="1" x14ac:dyDescent="0.2">
      <c r="A57" s="13" t="s">
        <v>4</v>
      </c>
      <c r="B57" s="6" t="s">
        <v>5</v>
      </c>
      <c r="C57" s="6" t="s">
        <v>121</v>
      </c>
      <c r="D57" s="6">
        <v>0</v>
      </c>
      <c r="E57" s="14">
        <v>5700</v>
      </c>
      <c r="F57" s="6">
        <f t="shared" ref="F57:F64" si="11">+D57*E57</f>
        <v>0</v>
      </c>
      <c r="G57" s="6"/>
      <c r="H57" s="43">
        <v>1026</v>
      </c>
      <c r="I57" s="6">
        <f t="shared" ref="I57:I64" si="12">+D57*H57</f>
        <v>0</v>
      </c>
      <c r="K57" s="5" t="s">
        <v>124</v>
      </c>
    </row>
    <row r="58" spans="1:11" ht="14.25" customHeight="1" x14ac:dyDescent="0.2">
      <c r="A58" s="13" t="s">
        <v>7</v>
      </c>
      <c r="B58" s="6" t="s">
        <v>8</v>
      </c>
      <c r="C58" s="6" t="s">
        <v>121</v>
      </c>
      <c r="D58" s="6">
        <v>0</v>
      </c>
      <c r="E58" s="14">
        <v>4600</v>
      </c>
      <c r="F58" s="6">
        <f t="shared" si="11"/>
        <v>0</v>
      </c>
      <c r="G58" s="6"/>
      <c r="H58" s="43">
        <v>828</v>
      </c>
      <c r="I58" s="6">
        <f t="shared" si="12"/>
        <v>0</v>
      </c>
      <c r="K58" s="5" t="s">
        <v>124</v>
      </c>
    </row>
    <row r="59" spans="1:11" ht="14.25" customHeight="1" x14ac:dyDescent="0.2">
      <c r="A59" s="13" t="s">
        <v>9</v>
      </c>
      <c r="B59" s="6" t="s">
        <v>10</v>
      </c>
      <c r="C59" s="6" t="s">
        <v>121</v>
      </c>
      <c r="D59" s="6">
        <v>0</v>
      </c>
      <c r="E59" s="14">
        <v>3500</v>
      </c>
      <c r="F59" s="6">
        <f t="shared" si="11"/>
        <v>0</v>
      </c>
      <c r="G59" s="6"/>
      <c r="H59" s="43">
        <v>630</v>
      </c>
      <c r="I59" s="6">
        <f t="shared" si="12"/>
        <v>0</v>
      </c>
      <c r="K59" s="5" t="s">
        <v>124</v>
      </c>
    </row>
    <row r="60" spans="1:11" ht="14.25" customHeight="1" x14ac:dyDescent="0.2">
      <c r="A60" s="13" t="s">
        <v>11</v>
      </c>
      <c r="B60" s="6" t="s">
        <v>12</v>
      </c>
      <c r="C60" s="6" t="s">
        <v>121</v>
      </c>
      <c r="D60" s="6">
        <v>0</v>
      </c>
      <c r="E60" s="14">
        <v>2400</v>
      </c>
      <c r="F60" s="6">
        <f t="shared" si="11"/>
        <v>0</v>
      </c>
      <c r="G60" s="6"/>
      <c r="H60" s="43">
        <v>432</v>
      </c>
      <c r="I60" s="6">
        <f t="shared" si="12"/>
        <v>0</v>
      </c>
      <c r="K60" s="5" t="s">
        <v>124</v>
      </c>
    </row>
    <row r="61" spans="1:11" ht="14.25" customHeight="1" x14ac:dyDescent="0.2">
      <c r="A61" s="13" t="s">
        <v>13</v>
      </c>
      <c r="B61" s="6" t="s">
        <v>14</v>
      </c>
      <c r="C61" s="6" t="s">
        <v>121</v>
      </c>
      <c r="D61" s="6">
        <v>0</v>
      </c>
      <c r="E61" s="14">
        <v>1300</v>
      </c>
      <c r="F61" s="6">
        <f t="shared" si="11"/>
        <v>0</v>
      </c>
      <c r="G61" s="6"/>
      <c r="H61" s="43">
        <v>234</v>
      </c>
      <c r="I61" s="6">
        <f t="shared" si="12"/>
        <v>0</v>
      </c>
      <c r="K61" s="5" t="s">
        <v>124</v>
      </c>
    </row>
    <row r="62" spans="1:11" ht="14.25" customHeight="1" x14ac:dyDescent="0.2">
      <c r="C62" s="6" t="s">
        <v>15</v>
      </c>
      <c r="D62" s="6">
        <v>0</v>
      </c>
      <c r="E62" s="14">
        <v>650</v>
      </c>
      <c r="F62" s="6">
        <f t="shared" si="11"/>
        <v>0</v>
      </c>
      <c r="G62" s="6"/>
      <c r="H62" s="43">
        <v>117</v>
      </c>
      <c r="I62" s="6">
        <f t="shared" si="12"/>
        <v>0</v>
      </c>
      <c r="K62" s="5" t="s">
        <v>93</v>
      </c>
    </row>
    <row r="63" spans="1:11" ht="14.25" customHeight="1" x14ac:dyDescent="0.2">
      <c r="C63" s="6" t="s">
        <v>16</v>
      </c>
      <c r="D63" s="6">
        <v>0</v>
      </c>
      <c r="E63" s="14">
        <v>325</v>
      </c>
      <c r="F63" s="6">
        <f t="shared" si="11"/>
        <v>0</v>
      </c>
      <c r="G63" s="6"/>
      <c r="H63" s="43">
        <v>58.5</v>
      </c>
      <c r="I63" s="6">
        <f t="shared" si="12"/>
        <v>0</v>
      </c>
      <c r="K63" s="5" t="s">
        <v>94</v>
      </c>
    </row>
    <row r="64" spans="1:11" ht="14.25" customHeight="1" x14ac:dyDescent="0.2">
      <c r="C64" s="6" t="s">
        <v>17</v>
      </c>
      <c r="D64" s="6">
        <v>0</v>
      </c>
      <c r="E64" s="14">
        <v>130</v>
      </c>
      <c r="F64" s="6">
        <f t="shared" si="11"/>
        <v>0</v>
      </c>
      <c r="G64" s="6"/>
      <c r="H64" s="43">
        <v>23.4</v>
      </c>
      <c r="I64" s="6">
        <f t="shared" si="12"/>
        <v>0</v>
      </c>
    </row>
    <row r="65" spans="1:768" ht="14.25" customHeight="1" x14ac:dyDescent="0.2">
      <c r="A65" s="27" t="s">
        <v>25</v>
      </c>
      <c r="B65" s="27"/>
      <c r="C65" s="27"/>
      <c r="D65" s="27"/>
      <c r="E65" s="27"/>
      <c r="F65" s="27">
        <f>SUM(F57:F64)</f>
        <v>0</v>
      </c>
      <c r="G65" s="27"/>
      <c r="H65" s="60"/>
      <c r="I65" s="27">
        <f>SUM(I57:I64)</f>
        <v>0</v>
      </c>
      <c r="J65" s="28"/>
      <c r="K65" s="28"/>
      <c r="L65" s="28"/>
      <c r="M65" s="28"/>
    </row>
    <row r="66" spans="1:768" ht="14.25" customHeight="1" x14ac:dyDescent="0.2">
      <c r="E66" s="6"/>
      <c r="F66" s="6"/>
      <c r="G66" s="6"/>
      <c r="H66" s="43"/>
      <c r="I66" s="6"/>
    </row>
    <row r="67" spans="1:768" ht="14.25" customHeight="1" x14ac:dyDescent="0.2">
      <c r="C67" s="6" t="s">
        <v>122</v>
      </c>
      <c r="D67" s="6">
        <v>0</v>
      </c>
      <c r="E67" s="42">
        <v>4.2000000000000003E-2</v>
      </c>
      <c r="F67" s="6">
        <f>+D67*E67</f>
        <v>0</v>
      </c>
      <c r="G67" s="6"/>
      <c r="H67" s="43"/>
      <c r="I67" s="6"/>
      <c r="K67" s="34" t="s">
        <v>123</v>
      </c>
    </row>
    <row r="68" spans="1:768" ht="14.25" customHeight="1" x14ac:dyDescent="0.2">
      <c r="A68" s="27"/>
      <c r="B68" s="27"/>
      <c r="C68" s="27"/>
      <c r="D68" s="27"/>
      <c r="E68" s="27"/>
      <c r="F68" s="27"/>
      <c r="G68" s="27"/>
      <c r="H68" s="60"/>
      <c r="I68" s="27"/>
    </row>
    <row r="69" spans="1:768" ht="14.25" customHeight="1" x14ac:dyDescent="0.2">
      <c r="C69" s="10" t="s">
        <v>28</v>
      </c>
      <c r="D69" s="11" t="s">
        <v>88</v>
      </c>
      <c r="E69" s="11" t="s">
        <v>87</v>
      </c>
      <c r="F69" s="41" t="s">
        <v>25</v>
      </c>
      <c r="G69" s="6"/>
      <c r="H69" s="58" t="s">
        <v>89</v>
      </c>
      <c r="I69" s="41" t="s">
        <v>25</v>
      </c>
    </row>
    <row r="70" spans="1:768" ht="14.25" customHeight="1" x14ac:dyDescent="0.2">
      <c r="A70" s="13" t="s">
        <v>4</v>
      </c>
      <c r="B70" s="6" t="s">
        <v>5</v>
      </c>
      <c r="C70" s="6" t="s">
        <v>28</v>
      </c>
      <c r="D70" s="6">
        <v>0</v>
      </c>
      <c r="E70" s="14">
        <v>4360</v>
      </c>
      <c r="F70" s="6">
        <f t="shared" ref="F70:F77" si="13">+D70*E70</f>
        <v>0</v>
      </c>
      <c r="G70" s="6"/>
      <c r="H70" s="43">
        <v>784.8</v>
      </c>
      <c r="I70" s="6">
        <f t="shared" ref="I70:I77" si="14">+D70*H70</f>
        <v>0</v>
      </c>
      <c r="K70" s="5" t="s">
        <v>101</v>
      </c>
    </row>
    <row r="71" spans="1:768" ht="14.25" customHeight="1" x14ac:dyDescent="0.2">
      <c r="A71" s="13" t="s">
        <v>7</v>
      </c>
      <c r="B71" s="6" t="s">
        <v>8</v>
      </c>
      <c r="C71" s="6" t="s">
        <v>28</v>
      </c>
      <c r="D71" s="6">
        <v>0</v>
      </c>
      <c r="E71" s="14">
        <v>3570</v>
      </c>
      <c r="F71" s="6">
        <f t="shared" si="13"/>
        <v>0</v>
      </c>
      <c r="G71" s="6"/>
      <c r="H71" s="43">
        <v>642.6</v>
      </c>
      <c r="I71" s="6">
        <f t="shared" si="14"/>
        <v>0</v>
      </c>
      <c r="K71" s="5" t="s">
        <v>101</v>
      </c>
    </row>
    <row r="72" spans="1:768" ht="14.25" customHeight="1" x14ac:dyDescent="0.2">
      <c r="A72" s="13" t="s">
        <v>9</v>
      </c>
      <c r="B72" s="6" t="s">
        <v>10</v>
      </c>
      <c r="C72" s="6" t="s">
        <v>28</v>
      </c>
      <c r="D72" s="6">
        <v>0</v>
      </c>
      <c r="E72" s="14">
        <v>2755</v>
      </c>
      <c r="F72" s="6">
        <f t="shared" si="13"/>
        <v>0</v>
      </c>
      <c r="G72" s="6"/>
      <c r="H72" s="43">
        <v>495.9</v>
      </c>
      <c r="I72" s="6">
        <f t="shared" si="14"/>
        <v>0</v>
      </c>
      <c r="K72" s="5" t="s">
        <v>101</v>
      </c>
    </row>
    <row r="73" spans="1:768" ht="14.25" customHeight="1" x14ac:dyDescent="0.2">
      <c r="A73" s="13" t="s">
        <v>11</v>
      </c>
      <c r="B73" s="6" t="s">
        <v>12</v>
      </c>
      <c r="C73" s="6" t="s">
        <v>28</v>
      </c>
      <c r="D73" s="6">
        <v>0</v>
      </c>
      <c r="E73" s="14">
        <v>1945</v>
      </c>
      <c r="F73" s="6">
        <f t="shared" si="13"/>
        <v>0</v>
      </c>
      <c r="G73" s="6"/>
      <c r="H73" s="43">
        <v>350.09999999999997</v>
      </c>
      <c r="I73" s="6">
        <f t="shared" si="14"/>
        <v>0</v>
      </c>
      <c r="K73" s="5" t="s">
        <v>101</v>
      </c>
    </row>
    <row r="74" spans="1:768" ht="14.25" customHeight="1" x14ac:dyDescent="0.2">
      <c r="A74" s="13" t="s">
        <v>13</v>
      </c>
      <c r="B74" s="6" t="s">
        <v>14</v>
      </c>
      <c r="C74" s="6" t="s">
        <v>28</v>
      </c>
      <c r="D74" s="6">
        <v>0</v>
      </c>
      <c r="E74" s="14">
        <v>1210</v>
      </c>
      <c r="F74" s="6">
        <f t="shared" si="13"/>
        <v>0</v>
      </c>
      <c r="G74" s="6"/>
      <c r="H74" s="43">
        <v>217.79999999999998</v>
      </c>
      <c r="I74" s="6">
        <f t="shared" si="14"/>
        <v>0</v>
      </c>
      <c r="K74" s="5" t="s">
        <v>101</v>
      </c>
    </row>
    <row r="75" spans="1:768" ht="14.25" customHeight="1" x14ac:dyDescent="0.2">
      <c r="C75" s="6" t="s">
        <v>15</v>
      </c>
      <c r="D75" s="6">
        <v>0</v>
      </c>
      <c r="E75" s="14">
        <v>565</v>
      </c>
      <c r="F75" s="6">
        <f t="shared" si="13"/>
        <v>0</v>
      </c>
      <c r="G75" s="6"/>
      <c r="H75" s="43">
        <v>101.7</v>
      </c>
      <c r="I75" s="6">
        <f t="shared" si="14"/>
        <v>0</v>
      </c>
      <c r="K75" s="5" t="s">
        <v>93</v>
      </c>
    </row>
    <row r="76" spans="1:768" ht="14.25" customHeight="1" x14ac:dyDescent="0.2">
      <c r="C76" s="6" t="s">
        <v>16</v>
      </c>
      <c r="D76" s="6">
        <v>0</v>
      </c>
      <c r="E76" s="14">
        <v>284</v>
      </c>
      <c r="F76" s="6">
        <f t="shared" si="13"/>
        <v>0</v>
      </c>
      <c r="G76" s="6"/>
      <c r="H76" s="43">
        <v>51.12</v>
      </c>
      <c r="I76" s="6">
        <f t="shared" si="14"/>
        <v>0</v>
      </c>
      <c r="K76" s="5" t="s">
        <v>94</v>
      </c>
    </row>
    <row r="77" spans="1:768" ht="14.25" customHeight="1" x14ac:dyDescent="0.2">
      <c r="C77" s="6" t="s">
        <v>17</v>
      </c>
      <c r="D77" s="6">
        <v>0</v>
      </c>
      <c r="E77" s="14">
        <v>110</v>
      </c>
      <c r="F77" s="6">
        <f t="shared" si="13"/>
        <v>0</v>
      </c>
      <c r="G77" s="6"/>
      <c r="H77" s="43">
        <v>19.8</v>
      </c>
      <c r="I77" s="6">
        <f t="shared" si="14"/>
        <v>0</v>
      </c>
    </row>
    <row r="78" spans="1:768" s="27" customFormat="1" ht="14.25" customHeight="1" x14ac:dyDescent="0.2">
      <c r="A78" s="27" t="s">
        <v>25</v>
      </c>
      <c r="F78" s="27">
        <f>SUM(F70:F77)</f>
        <v>0</v>
      </c>
      <c r="H78" s="60"/>
      <c r="I78" s="27">
        <f>SUM(I70:I77)</f>
        <v>0</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c r="HL78" s="28"/>
      <c r="HM78" s="28"/>
      <c r="HN78" s="28"/>
      <c r="HO78" s="28"/>
      <c r="HP78" s="28"/>
      <c r="HQ78" s="28"/>
      <c r="HR78" s="28"/>
      <c r="HS78" s="28"/>
      <c r="HT78" s="28"/>
      <c r="HU78" s="28"/>
      <c r="HV78" s="28"/>
      <c r="HW78" s="28"/>
      <c r="HX78" s="28"/>
      <c r="HY78" s="28"/>
      <c r="HZ78" s="28"/>
      <c r="IA78" s="28"/>
      <c r="IB78" s="28"/>
      <c r="IC78" s="28"/>
      <c r="ID78" s="28"/>
      <c r="IE78" s="28"/>
      <c r="IF78" s="28"/>
      <c r="IG78" s="28"/>
      <c r="IH78" s="28"/>
      <c r="II78" s="28"/>
      <c r="IJ78" s="28"/>
      <c r="IK78" s="28"/>
      <c r="IL78" s="28"/>
      <c r="IM78" s="28"/>
      <c r="IN78" s="28"/>
      <c r="IO78" s="28"/>
      <c r="IP78" s="28"/>
      <c r="IQ78" s="28"/>
      <c r="IR78" s="28"/>
      <c r="IS78" s="28"/>
      <c r="IT78" s="28"/>
      <c r="IU78" s="28"/>
      <c r="IV78" s="28"/>
      <c r="IW78" s="28"/>
      <c r="IX78" s="28"/>
      <c r="IY78" s="28"/>
      <c r="IZ78" s="28"/>
      <c r="JA78" s="28"/>
      <c r="JB78" s="28"/>
      <c r="JC78" s="28"/>
      <c r="JD78" s="28"/>
      <c r="JE78" s="28"/>
      <c r="JF78" s="28"/>
      <c r="JG78" s="28"/>
      <c r="JH78" s="28"/>
      <c r="JI78" s="28"/>
      <c r="JJ78" s="28"/>
      <c r="JK78" s="28"/>
      <c r="JL78" s="28"/>
      <c r="JM78" s="28"/>
      <c r="JN78" s="28"/>
      <c r="JO78" s="28"/>
      <c r="JP78" s="28"/>
      <c r="JQ78" s="28"/>
      <c r="JR78" s="28"/>
      <c r="JS78" s="28"/>
      <c r="JT78" s="28"/>
      <c r="JU78" s="28"/>
      <c r="JV78" s="28"/>
      <c r="JW78" s="28"/>
      <c r="JX78" s="28"/>
      <c r="JY78" s="28"/>
      <c r="JZ78" s="28"/>
      <c r="KA78" s="28"/>
      <c r="KB78" s="28"/>
      <c r="KC78" s="28"/>
      <c r="KD78" s="28"/>
      <c r="KE78" s="28"/>
      <c r="KF78" s="28"/>
      <c r="KG78" s="28"/>
      <c r="KH78" s="28"/>
      <c r="KI78" s="28"/>
      <c r="KJ78" s="28"/>
      <c r="KK78" s="28"/>
      <c r="KL78" s="28"/>
      <c r="KM78" s="28"/>
      <c r="KN78" s="28"/>
      <c r="KO78" s="28"/>
      <c r="KP78" s="28"/>
      <c r="KQ78" s="28"/>
      <c r="KR78" s="28"/>
      <c r="KS78" s="28"/>
      <c r="KT78" s="28"/>
      <c r="KU78" s="28"/>
      <c r="KV78" s="28"/>
      <c r="KW78" s="28"/>
      <c r="KX78" s="28"/>
      <c r="KY78" s="28"/>
      <c r="KZ78" s="28"/>
      <c r="LA78" s="28"/>
      <c r="LB78" s="28"/>
      <c r="LC78" s="28"/>
      <c r="LD78" s="28"/>
      <c r="LE78" s="28"/>
      <c r="LF78" s="28"/>
      <c r="LG78" s="28"/>
      <c r="LH78" s="28"/>
      <c r="LI78" s="28"/>
      <c r="LJ78" s="28"/>
      <c r="LK78" s="28"/>
      <c r="LL78" s="28"/>
      <c r="LM78" s="28"/>
      <c r="LN78" s="28"/>
      <c r="LO78" s="28"/>
      <c r="LP78" s="28"/>
      <c r="LQ78" s="28"/>
      <c r="LR78" s="28"/>
      <c r="LS78" s="28"/>
      <c r="LT78" s="28"/>
      <c r="LU78" s="28"/>
      <c r="LV78" s="28"/>
      <c r="LW78" s="28"/>
      <c r="LX78" s="28"/>
      <c r="LY78" s="28"/>
      <c r="LZ78" s="28"/>
      <c r="MA78" s="28"/>
      <c r="MB78" s="28"/>
      <c r="MC78" s="28"/>
      <c r="MD78" s="28"/>
      <c r="ME78" s="28"/>
      <c r="MF78" s="28"/>
      <c r="MG78" s="28"/>
      <c r="MH78" s="28"/>
      <c r="MI78" s="28"/>
      <c r="MJ78" s="28"/>
      <c r="MK78" s="28"/>
      <c r="ML78" s="28"/>
      <c r="MM78" s="28"/>
      <c r="MN78" s="28"/>
      <c r="MO78" s="28"/>
      <c r="MP78" s="28"/>
      <c r="MQ78" s="28"/>
      <c r="MR78" s="28"/>
      <c r="MS78" s="28"/>
      <c r="MT78" s="28"/>
      <c r="MU78" s="28"/>
      <c r="MV78" s="28"/>
      <c r="MW78" s="28"/>
      <c r="MX78" s="28"/>
      <c r="MY78" s="28"/>
      <c r="MZ78" s="28"/>
      <c r="NA78" s="28"/>
      <c r="NB78" s="28"/>
      <c r="NC78" s="28"/>
      <c r="ND78" s="28"/>
      <c r="NE78" s="28"/>
      <c r="NF78" s="28"/>
      <c r="NG78" s="28"/>
      <c r="NH78" s="28"/>
      <c r="NI78" s="28"/>
      <c r="NJ78" s="28"/>
      <c r="NK78" s="28"/>
      <c r="NL78" s="28"/>
      <c r="NM78" s="28"/>
      <c r="NN78" s="28"/>
      <c r="NO78" s="28"/>
      <c r="NP78" s="28"/>
      <c r="NQ78" s="28"/>
      <c r="NR78" s="28"/>
      <c r="NS78" s="28"/>
      <c r="NT78" s="28"/>
      <c r="NU78" s="28"/>
      <c r="NV78" s="28"/>
      <c r="NW78" s="28"/>
      <c r="NX78" s="28"/>
      <c r="NY78" s="28"/>
      <c r="NZ78" s="28"/>
      <c r="OA78" s="28"/>
      <c r="OB78" s="28"/>
      <c r="OC78" s="28"/>
      <c r="OD78" s="28"/>
      <c r="OE78" s="28"/>
      <c r="OF78" s="28"/>
      <c r="OG78" s="28"/>
      <c r="OH78" s="28"/>
      <c r="OI78" s="28"/>
      <c r="OJ78" s="28"/>
      <c r="OK78" s="28"/>
      <c r="OL78" s="28"/>
      <c r="OM78" s="28"/>
      <c r="ON78" s="28"/>
      <c r="OO78" s="28"/>
      <c r="OP78" s="28"/>
      <c r="OQ78" s="28"/>
      <c r="OR78" s="28"/>
      <c r="OS78" s="28"/>
      <c r="OT78" s="28"/>
      <c r="OU78" s="28"/>
      <c r="OV78" s="28"/>
      <c r="OW78" s="28"/>
      <c r="OX78" s="28"/>
      <c r="OY78" s="28"/>
      <c r="OZ78" s="28"/>
      <c r="PA78" s="28"/>
      <c r="PB78" s="28"/>
      <c r="PC78" s="28"/>
      <c r="PD78" s="28"/>
      <c r="PE78" s="28"/>
      <c r="PF78" s="28"/>
      <c r="PG78" s="28"/>
      <c r="PH78" s="28"/>
      <c r="PI78" s="28"/>
      <c r="PJ78" s="28"/>
      <c r="PK78" s="28"/>
      <c r="PL78" s="28"/>
      <c r="PM78" s="28"/>
      <c r="PN78" s="28"/>
      <c r="PO78" s="28"/>
      <c r="PP78" s="28"/>
      <c r="PQ78" s="28"/>
      <c r="PR78" s="28"/>
      <c r="PS78" s="28"/>
      <c r="PT78" s="28"/>
      <c r="PU78" s="28"/>
      <c r="PV78" s="28"/>
      <c r="PW78" s="28"/>
      <c r="PX78" s="28"/>
      <c r="PY78" s="28"/>
      <c r="PZ78" s="28"/>
      <c r="QA78" s="28"/>
      <c r="QB78" s="28"/>
      <c r="QC78" s="28"/>
      <c r="QD78" s="28"/>
      <c r="QE78" s="28"/>
      <c r="QF78" s="28"/>
      <c r="QG78" s="28"/>
      <c r="QH78" s="28"/>
      <c r="QI78" s="28"/>
      <c r="QJ78" s="28"/>
      <c r="QK78" s="28"/>
      <c r="QL78" s="28"/>
      <c r="QM78" s="28"/>
      <c r="QN78" s="28"/>
      <c r="QO78" s="28"/>
      <c r="QP78" s="28"/>
      <c r="QQ78" s="28"/>
      <c r="QR78" s="28"/>
      <c r="QS78" s="28"/>
      <c r="QT78" s="28"/>
      <c r="QU78" s="28"/>
      <c r="QV78" s="28"/>
      <c r="QW78" s="28"/>
      <c r="QX78" s="28"/>
      <c r="QY78" s="28"/>
      <c r="QZ78" s="28"/>
      <c r="RA78" s="28"/>
      <c r="RB78" s="28"/>
      <c r="RC78" s="28"/>
      <c r="RD78" s="28"/>
      <c r="RE78" s="28"/>
      <c r="RF78" s="28"/>
      <c r="RG78" s="28"/>
      <c r="RH78" s="28"/>
      <c r="RI78" s="28"/>
      <c r="RJ78" s="28"/>
      <c r="RK78" s="28"/>
      <c r="RL78" s="28"/>
      <c r="RM78" s="28"/>
      <c r="RN78" s="28"/>
      <c r="RO78" s="28"/>
      <c r="RP78" s="28"/>
      <c r="RQ78" s="28"/>
      <c r="RR78" s="28"/>
      <c r="RS78" s="28"/>
      <c r="RT78" s="28"/>
      <c r="RU78" s="28"/>
      <c r="RV78" s="28"/>
      <c r="RW78" s="28"/>
      <c r="RX78" s="28"/>
      <c r="RY78" s="28"/>
      <c r="RZ78" s="28"/>
      <c r="SA78" s="28"/>
      <c r="SB78" s="28"/>
      <c r="SC78" s="28"/>
      <c r="SD78" s="28"/>
      <c r="SE78" s="28"/>
      <c r="SF78" s="28"/>
      <c r="SG78" s="28"/>
      <c r="SH78" s="28"/>
      <c r="SI78" s="28"/>
      <c r="SJ78" s="28"/>
      <c r="SK78" s="28"/>
      <c r="SL78" s="28"/>
      <c r="SM78" s="28"/>
      <c r="SN78" s="28"/>
      <c r="SO78" s="28"/>
      <c r="SP78" s="28"/>
      <c r="SQ78" s="28"/>
      <c r="SR78" s="28"/>
      <c r="SS78" s="28"/>
      <c r="ST78" s="28"/>
      <c r="SU78" s="28"/>
      <c r="SV78" s="28"/>
      <c r="SW78" s="28"/>
      <c r="SX78" s="28"/>
      <c r="SY78" s="28"/>
      <c r="SZ78" s="28"/>
      <c r="TA78" s="28"/>
      <c r="TB78" s="28"/>
      <c r="TC78" s="28"/>
      <c r="TD78" s="28"/>
      <c r="TE78" s="28"/>
      <c r="TF78" s="28"/>
      <c r="TG78" s="28"/>
      <c r="TH78" s="28"/>
      <c r="TI78" s="28"/>
      <c r="TJ78" s="28"/>
      <c r="TK78" s="28"/>
      <c r="TL78" s="28"/>
      <c r="TM78" s="28"/>
      <c r="TN78" s="28"/>
      <c r="TO78" s="28"/>
      <c r="TP78" s="28"/>
      <c r="TQ78" s="28"/>
      <c r="TR78" s="28"/>
      <c r="TS78" s="28"/>
      <c r="TT78" s="28"/>
      <c r="TU78" s="28"/>
      <c r="TV78" s="28"/>
      <c r="TW78" s="28"/>
      <c r="TX78" s="28"/>
      <c r="TY78" s="28"/>
      <c r="TZ78" s="28"/>
      <c r="UA78" s="28"/>
      <c r="UB78" s="28"/>
      <c r="UC78" s="28"/>
      <c r="UD78" s="28"/>
      <c r="UE78" s="28"/>
      <c r="UF78" s="28"/>
      <c r="UG78" s="28"/>
      <c r="UH78" s="28"/>
      <c r="UI78" s="28"/>
      <c r="UJ78" s="28"/>
      <c r="UK78" s="28"/>
      <c r="UL78" s="28"/>
      <c r="UM78" s="28"/>
      <c r="UN78" s="28"/>
      <c r="UO78" s="28"/>
      <c r="UP78" s="28"/>
      <c r="UQ78" s="28"/>
      <c r="UR78" s="28"/>
      <c r="US78" s="28"/>
      <c r="UT78" s="28"/>
      <c r="UU78" s="28"/>
      <c r="UV78" s="28"/>
      <c r="UW78" s="28"/>
      <c r="UX78" s="28"/>
      <c r="UY78" s="28"/>
      <c r="UZ78" s="28"/>
      <c r="VA78" s="28"/>
      <c r="VB78" s="28"/>
      <c r="VC78" s="28"/>
      <c r="VD78" s="28"/>
      <c r="VE78" s="28"/>
      <c r="VF78" s="28"/>
      <c r="VG78" s="28"/>
      <c r="VH78" s="28"/>
      <c r="VI78" s="28"/>
      <c r="VJ78" s="28"/>
      <c r="VK78" s="28"/>
      <c r="VL78" s="28"/>
      <c r="VM78" s="28"/>
      <c r="VN78" s="28"/>
      <c r="VO78" s="28"/>
      <c r="VP78" s="28"/>
      <c r="VQ78" s="28"/>
      <c r="VR78" s="28"/>
      <c r="VS78" s="28"/>
      <c r="VT78" s="28"/>
      <c r="VU78" s="28"/>
      <c r="VV78" s="28"/>
      <c r="VW78" s="28"/>
      <c r="VX78" s="28"/>
      <c r="VY78" s="28"/>
      <c r="VZ78" s="28"/>
      <c r="WA78" s="28"/>
      <c r="WB78" s="28"/>
      <c r="WC78" s="28"/>
      <c r="WD78" s="28"/>
      <c r="WE78" s="28"/>
      <c r="WF78" s="28"/>
      <c r="WG78" s="28"/>
      <c r="WH78" s="28"/>
      <c r="WI78" s="28"/>
      <c r="WJ78" s="28"/>
      <c r="WK78" s="28"/>
      <c r="WL78" s="28"/>
      <c r="WM78" s="28"/>
      <c r="WN78" s="28"/>
      <c r="WO78" s="28"/>
      <c r="WP78" s="28"/>
      <c r="WQ78" s="28"/>
      <c r="WR78" s="28"/>
      <c r="WS78" s="28"/>
      <c r="WT78" s="28"/>
      <c r="WU78" s="28"/>
      <c r="WV78" s="28"/>
      <c r="WW78" s="28"/>
      <c r="WX78" s="28"/>
      <c r="WY78" s="28"/>
      <c r="WZ78" s="28"/>
      <c r="XA78" s="28"/>
      <c r="XB78" s="28"/>
      <c r="XC78" s="28"/>
      <c r="XD78" s="28"/>
      <c r="XE78" s="28"/>
      <c r="XF78" s="28"/>
      <c r="XG78" s="28"/>
      <c r="XH78" s="28"/>
      <c r="XI78" s="28"/>
      <c r="XJ78" s="28"/>
      <c r="XK78" s="28"/>
      <c r="XL78" s="28"/>
      <c r="XM78" s="28"/>
      <c r="XN78" s="28"/>
      <c r="XO78" s="28"/>
      <c r="XP78" s="28"/>
      <c r="XQ78" s="28"/>
      <c r="XR78" s="28"/>
      <c r="XS78" s="28"/>
      <c r="XT78" s="28"/>
      <c r="XU78" s="28"/>
      <c r="XV78" s="28"/>
      <c r="XW78" s="28"/>
      <c r="XX78" s="28"/>
      <c r="XY78" s="28"/>
      <c r="XZ78" s="28"/>
      <c r="YA78" s="28"/>
      <c r="YB78" s="28"/>
      <c r="YC78" s="28"/>
      <c r="YD78" s="28"/>
      <c r="YE78" s="28"/>
      <c r="YF78" s="28"/>
      <c r="YG78" s="28"/>
      <c r="YH78" s="28"/>
      <c r="YI78" s="28"/>
      <c r="YJ78" s="28"/>
      <c r="YK78" s="28"/>
      <c r="YL78" s="28"/>
      <c r="YM78" s="28"/>
      <c r="YN78" s="28"/>
      <c r="YO78" s="28"/>
      <c r="YP78" s="28"/>
      <c r="YQ78" s="28"/>
      <c r="YR78" s="28"/>
      <c r="YS78" s="28"/>
      <c r="YT78" s="28"/>
      <c r="YU78" s="28"/>
      <c r="YV78" s="28"/>
      <c r="YW78" s="28"/>
      <c r="YX78" s="28"/>
      <c r="YY78" s="28"/>
      <c r="YZ78" s="28"/>
      <c r="ZA78" s="28"/>
      <c r="ZB78" s="28"/>
      <c r="ZC78" s="28"/>
      <c r="ZD78" s="28"/>
      <c r="ZE78" s="28"/>
      <c r="ZF78" s="28"/>
      <c r="ZG78" s="28"/>
      <c r="ZH78" s="28"/>
      <c r="ZI78" s="28"/>
      <c r="ZJ78" s="28"/>
      <c r="ZK78" s="28"/>
      <c r="ZL78" s="28"/>
      <c r="ZM78" s="28"/>
      <c r="ZN78" s="28"/>
      <c r="ZO78" s="28"/>
      <c r="ZP78" s="28"/>
      <c r="ZQ78" s="28"/>
      <c r="ZR78" s="28"/>
      <c r="ZS78" s="28"/>
      <c r="ZT78" s="28"/>
      <c r="ZU78" s="28"/>
      <c r="ZV78" s="28"/>
      <c r="ZW78" s="28"/>
      <c r="ZX78" s="28"/>
      <c r="ZY78" s="28"/>
      <c r="ZZ78" s="28"/>
      <c r="AAA78" s="28"/>
      <c r="AAB78" s="28"/>
      <c r="AAC78" s="28"/>
      <c r="AAD78" s="28"/>
      <c r="AAE78" s="28"/>
      <c r="AAF78" s="28"/>
      <c r="AAG78" s="28"/>
      <c r="AAH78" s="28"/>
      <c r="AAI78" s="28"/>
      <c r="AAJ78" s="28"/>
      <c r="AAK78" s="28"/>
      <c r="AAL78" s="28"/>
      <c r="AAM78" s="28"/>
      <c r="AAN78" s="28"/>
      <c r="AAO78" s="28"/>
      <c r="AAP78" s="28"/>
      <c r="AAQ78" s="28"/>
      <c r="AAR78" s="28"/>
      <c r="AAS78" s="28"/>
      <c r="AAT78" s="28"/>
      <c r="AAU78" s="28"/>
      <c r="AAV78" s="28"/>
      <c r="AAW78" s="28"/>
      <c r="AAX78" s="28"/>
      <c r="AAY78" s="28"/>
      <c r="AAZ78" s="28"/>
      <c r="ABA78" s="28"/>
      <c r="ABB78" s="28"/>
      <c r="ABC78" s="28"/>
      <c r="ABD78" s="28"/>
      <c r="ABE78" s="28"/>
      <c r="ABF78" s="28"/>
      <c r="ABG78" s="28"/>
      <c r="ABH78" s="28"/>
      <c r="ABI78" s="28"/>
      <c r="ABJ78" s="28"/>
      <c r="ABK78" s="28"/>
      <c r="ABL78" s="28"/>
      <c r="ABM78" s="28"/>
      <c r="ABN78" s="28"/>
      <c r="ABO78" s="28"/>
      <c r="ABP78" s="28"/>
      <c r="ABQ78" s="28"/>
      <c r="ABR78" s="28"/>
      <c r="ABS78" s="28"/>
      <c r="ABT78" s="28"/>
      <c r="ABU78" s="28"/>
      <c r="ABV78" s="28"/>
      <c r="ABW78" s="28"/>
      <c r="ABX78" s="28"/>
      <c r="ABY78" s="28"/>
      <c r="ABZ78" s="28"/>
      <c r="ACA78" s="28"/>
      <c r="ACB78" s="28"/>
      <c r="ACC78" s="28"/>
      <c r="ACD78" s="28"/>
      <c r="ACE78" s="28"/>
      <c r="ACF78" s="28"/>
      <c r="ACG78" s="28"/>
      <c r="ACH78" s="28"/>
      <c r="ACI78" s="28"/>
      <c r="ACJ78" s="28"/>
      <c r="ACK78" s="28"/>
      <c r="ACL78" s="28"/>
      <c r="ACM78" s="28"/>
      <c r="ACN78" s="28"/>
    </row>
    <row r="79" spans="1:768" ht="14.25" customHeight="1" x14ac:dyDescent="0.2">
      <c r="E79" s="6"/>
      <c r="F79" s="6"/>
      <c r="G79" s="6"/>
      <c r="H79" s="43"/>
      <c r="I79" s="6"/>
    </row>
    <row r="80" spans="1:768" ht="14.25" customHeight="1" x14ac:dyDescent="0.2">
      <c r="C80" s="6" t="s">
        <v>29</v>
      </c>
      <c r="D80" s="6">
        <v>0</v>
      </c>
      <c r="E80" s="42">
        <v>4.2000000000000003E-2</v>
      </c>
      <c r="F80" s="6">
        <f>+D80*E80</f>
        <v>0</v>
      </c>
      <c r="G80" s="6"/>
      <c r="H80" s="43"/>
      <c r="I80" s="6"/>
      <c r="K80" s="34" t="s">
        <v>102</v>
      </c>
    </row>
    <row r="81" spans="1:768" ht="14.25" customHeight="1" x14ac:dyDescent="0.2">
      <c r="E81" s="6"/>
      <c r="F81" s="6"/>
      <c r="G81" s="6"/>
      <c r="H81" s="43"/>
      <c r="I81" s="6"/>
    </row>
    <row r="82" spans="1:768" ht="14.25" customHeight="1" x14ac:dyDescent="0.2">
      <c r="C82" s="10" t="s">
        <v>71</v>
      </c>
      <c r="D82" s="11" t="s">
        <v>88</v>
      </c>
      <c r="E82" s="11" t="s">
        <v>87</v>
      </c>
      <c r="F82" s="41" t="s">
        <v>25</v>
      </c>
      <c r="G82" s="6"/>
      <c r="H82" s="58" t="s">
        <v>89</v>
      </c>
      <c r="I82" s="41" t="s">
        <v>25</v>
      </c>
    </row>
    <row r="83" spans="1:768" ht="14.25" customHeight="1" x14ac:dyDescent="0.2">
      <c r="A83" s="13" t="s">
        <v>4</v>
      </c>
      <c r="B83" s="6" t="s">
        <v>5</v>
      </c>
      <c r="C83" s="6" t="s">
        <v>30</v>
      </c>
      <c r="D83" s="6">
        <v>0</v>
      </c>
      <c r="E83" s="14">
        <v>9190</v>
      </c>
      <c r="F83" s="6">
        <f t="shared" ref="F83:F90" si="15">+D83*E83</f>
        <v>0</v>
      </c>
      <c r="G83" s="6"/>
      <c r="H83" s="43">
        <v>1654.2</v>
      </c>
      <c r="I83" s="6">
        <f t="shared" ref="I83:I90" si="16">+D83*H83</f>
        <v>0</v>
      </c>
    </row>
    <row r="84" spans="1:768" ht="14.25" customHeight="1" x14ac:dyDescent="0.2">
      <c r="A84" s="13" t="s">
        <v>7</v>
      </c>
      <c r="B84" s="6" t="s">
        <v>8</v>
      </c>
      <c r="C84" s="6" t="s">
        <v>30</v>
      </c>
      <c r="D84" s="6">
        <v>0</v>
      </c>
      <c r="E84" s="14">
        <v>6775</v>
      </c>
      <c r="F84" s="6">
        <f t="shared" si="15"/>
        <v>0</v>
      </c>
      <c r="G84" s="6"/>
      <c r="H84" s="43">
        <v>1219.5</v>
      </c>
      <c r="I84" s="6">
        <f t="shared" si="16"/>
        <v>0</v>
      </c>
    </row>
    <row r="85" spans="1:768" ht="14.25" customHeight="1" x14ac:dyDescent="0.2">
      <c r="A85" s="13" t="s">
        <v>9</v>
      </c>
      <c r="B85" s="6" t="s">
        <v>10</v>
      </c>
      <c r="C85" s="6" t="s">
        <v>30</v>
      </c>
      <c r="D85" s="6">
        <v>0</v>
      </c>
      <c r="E85" s="14">
        <v>4570</v>
      </c>
      <c r="F85" s="6">
        <f t="shared" si="15"/>
        <v>0</v>
      </c>
      <c r="G85" s="6"/>
      <c r="H85" s="43">
        <v>822.6</v>
      </c>
      <c r="I85" s="6">
        <f t="shared" si="16"/>
        <v>0</v>
      </c>
    </row>
    <row r="86" spans="1:768" ht="14.25" customHeight="1" x14ac:dyDescent="0.2">
      <c r="A86" s="13" t="s">
        <v>11</v>
      </c>
      <c r="B86" s="6" t="s">
        <v>12</v>
      </c>
      <c r="C86" s="6" t="s">
        <v>30</v>
      </c>
      <c r="D86" s="6">
        <v>0</v>
      </c>
      <c r="E86" s="14">
        <v>2890</v>
      </c>
      <c r="F86" s="6">
        <f t="shared" si="15"/>
        <v>0</v>
      </c>
      <c r="G86" s="6"/>
      <c r="H86" s="43">
        <v>520.19999999999993</v>
      </c>
      <c r="I86" s="6">
        <f t="shared" si="16"/>
        <v>0</v>
      </c>
    </row>
    <row r="87" spans="1:768" ht="14.25" customHeight="1" x14ac:dyDescent="0.2">
      <c r="A87" s="13" t="s">
        <v>13</v>
      </c>
      <c r="B87" s="6" t="s">
        <v>14</v>
      </c>
      <c r="C87" s="6" t="s">
        <v>30</v>
      </c>
      <c r="D87" s="6">
        <v>0</v>
      </c>
      <c r="E87" s="14">
        <v>1945</v>
      </c>
      <c r="F87" s="6">
        <f t="shared" si="15"/>
        <v>0</v>
      </c>
      <c r="G87" s="6"/>
      <c r="H87" s="43">
        <v>350.09999999999997</v>
      </c>
      <c r="I87" s="6">
        <f t="shared" si="16"/>
        <v>0</v>
      </c>
    </row>
    <row r="88" spans="1:768" ht="14.25" customHeight="1" x14ac:dyDescent="0.2">
      <c r="C88" s="6" t="s">
        <v>15</v>
      </c>
      <c r="D88" s="6">
        <v>0</v>
      </c>
      <c r="E88" s="14">
        <v>919</v>
      </c>
      <c r="F88" s="6">
        <f t="shared" si="15"/>
        <v>0</v>
      </c>
      <c r="G88" s="6"/>
      <c r="H88" s="43">
        <v>165.42</v>
      </c>
      <c r="I88" s="6">
        <f t="shared" si="16"/>
        <v>0</v>
      </c>
      <c r="K88" s="5" t="s">
        <v>93</v>
      </c>
    </row>
    <row r="89" spans="1:768" ht="14.25" customHeight="1" x14ac:dyDescent="0.2">
      <c r="C89" s="6" t="s">
        <v>16</v>
      </c>
      <c r="D89" s="6">
        <v>0</v>
      </c>
      <c r="E89" s="14">
        <v>457</v>
      </c>
      <c r="F89" s="6">
        <f t="shared" si="15"/>
        <v>0</v>
      </c>
      <c r="G89" s="6"/>
      <c r="H89" s="43">
        <v>82.259999999999991</v>
      </c>
      <c r="I89" s="6">
        <f t="shared" si="16"/>
        <v>0</v>
      </c>
      <c r="K89" s="5" t="s">
        <v>94</v>
      </c>
    </row>
    <row r="90" spans="1:768" ht="14.25" customHeight="1" x14ac:dyDescent="0.2">
      <c r="C90" s="6" t="s">
        <v>17</v>
      </c>
      <c r="D90" s="6">
        <v>0</v>
      </c>
      <c r="E90" s="14">
        <v>184</v>
      </c>
      <c r="F90" s="6">
        <f t="shared" si="15"/>
        <v>0</v>
      </c>
      <c r="G90" s="6"/>
      <c r="H90" s="43">
        <v>33.119999999999997</v>
      </c>
      <c r="I90" s="6">
        <f t="shared" si="16"/>
        <v>0</v>
      </c>
    </row>
    <row r="91" spans="1:768" s="27" customFormat="1" ht="14.25" customHeight="1" x14ac:dyDescent="0.2">
      <c r="A91" s="27" t="s">
        <v>25</v>
      </c>
      <c r="F91" s="27">
        <f>SUM(F83:F90)</f>
        <v>0</v>
      </c>
      <c r="H91" s="60"/>
      <c r="I91" s="27">
        <f>SUM(I83:I90)</f>
        <v>0</v>
      </c>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c r="HM91" s="28"/>
      <c r="HN91" s="28"/>
      <c r="HO91" s="28"/>
      <c r="HP91" s="28"/>
      <c r="HQ91" s="28"/>
      <c r="HR91" s="28"/>
      <c r="HS91" s="28"/>
      <c r="HT91" s="28"/>
      <c r="HU91" s="28"/>
      <c r="HV91" s="28"/>
      <c r="HW91" s="28"/>
      <c r="HX91" s="28"/>
      <c r="HY91" s="28"/>
      <c r="HZ91" s="28"/>
      <c r="IA91" s="28"/>
      <c r="IB91" s="28"/>
      <c r="IC91" s="28"/>
      <c r="ID91" s="28"/>
      <c r="IE91" s="28"/>
      <c r="IF91" s="28"/>
      <c r="IG91" s="28"/>
      <c r="IH91" s="28"/>
      <c r="II91" s="28"/>
      <c r="IJ91" s="28"/>
      <c r="IK91" s="28"/>
      <c r="IL91" s="28"/>
      <c r="IM91" s="28"/>
      <c r="IN91" s="28"/>
      <c r="IO91" s="28"/>
      <c r="IP91" s="28"/>
      <c r="IQ91" s="28"/>
      <c r="IR91" s="28"/>
      <c r="IS91" s="28"/>
      <c r="IT91" s="28"/>
      <c r="IU91" s="28"/>
      <c r="IV91" s="28"/>
      <c r="IW91" s="28"/>
      <c r="IX91" s="28"/>
      <c r="IY91" s="28"/>
      <c r="IZ91" s="28"/>
      <c r="JA91" s="28"/>
      <c r="JB91" s="28"/>
      <c r="JC91" s="28"/>
      <c r="JD91" s="28"/>
      <c r="JE91" s="28"/>
      <c r="JF91" s="28"/>
      <c r="JG91" s="28"/>
      <c r="JH91" s="28"/>
      <c r="JI91" s="28"/>
      <c r="JJ91" s="28"/>
      <c r="JK91" s="28"/>
      <c r="JL91" s="28"/>
      <c r="JM91" s="28"/>
      <c r="JN91" s="28"/>
      <c r="JO91" s="28"/>
      <c r="JP91" s="28"/>
      <c r="JQ91" s="28"/>
      <c r="JR91" s="28"/>
      <c r="JS91" s="28"/>
      <c r="JT91" s="28"/>
      <c r="JU91" s="28"/>
      <c r="JV91" s="28"/>
      <c r="JW91" s="28"/>
      <c r="JX91" s="28"/>
      <c r="JY91" s="28"/>
      <c r="JZ91" s="28"/>
      <c r="KA91" s="28"/>
      <c r="KB91" s="28"/>
      <c r="KC91" s="28"/>
      <c r="KD91" s="28"/>
      <c r="KE91" s="28"/>
      <c r="KF91" s="28"/>
      <c r="KG91" s="28"/>
      <c r="KH91" s="28"/>
      <c r="KI91" s="28"/>
      <c r="KJ91" s="28"/>
      <c r="KK91" s="28"/>
      <c r="KL91" s="28"/>
      <c r="KM91" s="28"/>
      <c r="KN91" s="28"/>
      <c r="KO91" s="28"/>
      <c r="KP91" s="28"/>
      <c r="KQ91" s="28"/>
      <c r="KR91" s="28"/>
      <c r="KS91" s="28"/>
      <c r="KT91" s="28"/>
      <c r="KU91" s="28"/>
      <c r="KV91" s="28"/>
      <c r="KW91" s="28"/>
      <c r="KX91" s="28"/>
      <c r="KY91" s="28"/>
      <c r="KZ91" s="28"/>
      <c r="LA91" s="28"/>
      <c r="LB91" s="28"/>
      <c r="LC91" s="28"/>
      <c r="LD91" s="28"/>
      <c r="LE91" s="28"/>
      <c r="LF91" s="28"/>
      <c r="LG91" s="28"/>
      <c r="LH91" s="28"/>
      <c r="LI91" s="28"/>
      <c r="LJ91" s="28"/>
      <c r="LK91" s="28"/>
      <c r="LL91" s="28"/>
      <c r="LM91" s="28"/>
      <c r="LN91" s="28"/>
      <c r="LO91" s="28"/>
      <c r="LP91" s="28"/>
      <c r="LQ91" s="28"/>
      <c r="LR91" s="28"/>
      <c r="LS91" s="28"/>
      <c r="LT91" s="28"/>
      <c r="LU91" s="28"/>
      <c r="LV91" s="28"/>
      <c r="LW91" s="28"/>
      <c r="LX91" s="28"/>
      <c r="LY91" s="28"/>
      <c r="LZ91" s="28"/>
      <c r="MA91" s="28"/>
      <c r="MB91" s="28"/>
      <c r="MC91" s="28"/>
      <c r="MD91" s="28"/>
      <c r="ME91" s="28"/>
      <c r="MF91" s="28"/>
      <c r="MG91" s="28"/>
      <c r="MH91" s="28"/>
      <c r="MI91" s="28"/>
      <c r="MJ91" s="28"/>
      <c r="MK91" s="28"/>
      <c r="ML91" s="28"/>
      <c r="MM91" s="28"/>
      <c r="MN91" s="28"/>
      <c r="MO91" s="28"/>
      <c r="MP91" s="28"/>
      <c r="MQ91" s="28"/>
      <c r="MR91" s="28"/>
      <c r="MS91" s="28"/>
      <c r="MT91" s="28"/>
      <c r="MU91" s="28"/>
      <c r="MV91" s="28"/>
      <c r="MW91" s="28"/>
      <c r="MX91" s="28"/>
      <c r="MY91" s="28"/>
      <c r="MZ91" s="28"/>
      <c r="NA91" s="28"/>
      <c r="NB91" s="28"/>
      <c r="NC91" s="28"/>
      <c r="ND91" s="28"/>
      <c r="NE91" s="28"/>
      <c r="NF91" s="28"/>
      <c r="NG91" s="28"/>
      <c r="NH91" s="28"/>
      <c r="NI91" s="28"/>
      <c r="NJ91" s="28"/>
      <c r="NK91" s="28"/>
      <c r="NL91" s="28"/>
      <c r="NM91" s="28"/>
      <c r="NN91" s="28"/>
      <c r="NO91" s="28"/>
      <c r="NP91" s="28"/>
      <c r="NQ91" s="28"/>
      <c r="NR91" s="28"/>
      <c r="NS91" s="28"/>
      <c r="NT91" s="28"/>
      <c r="NU91" s="28"/>
      <c r="NV91" s="28"/>
      <c r="NW91" s="28"/>
      <c r="NX91" s="28"/>
      <c r="NY91" s="28"/>
      <c r="NZ91" s="28"/>
      <c r="OA91" s="28"/>
      <c r="OB91" s="28"/>
      <c r="OC91" s="28"/>
      <c r="OD91" s="28"/>
      <c r="OE91" s="28"/>
      <c r="OF91" s="28"/>
      <c r="OG91" s="28"/>
      <c r="OH91" s="28"/>
      <c r="OI91" s="28"/>
      <c r="OJ91" s="28"/>
      <c r="OK91" s="28"/>
      <c r="OL91" s="28"/>
      <c r="OM91" s="28"/>
      <c r="ON91" s="28"/>
      <c r="OO91" s="28"/>
      <c r="OP91" s="28"/>
      <c r="OQ91" s="28"/>
      <c r="OR91" s="28"/>
      <c r="OS91" s="28"/>
      <c r="OT91" s="28"/>
      <c r="OU91" s="28"/>
      <c r="OV91" s="28"/>
      <c r="OW91" s="28"/>
      <c r="OX91" s="28"/>
      <c r="OY91" s="28"/>
      <c r="OZ91" s="28"/>
      <c r="PA91" s="28"/>
      <c r="PB91" s="28"/>
      <c r="PC91" s="28"/>
      <c r="PD91" s="28"/>
      <c r="PE91" s="28"/>
      <c r="PF91" s="28"/>
      <c r="PG91" s="28"/>
      <c r="PH91" s="28"/>
      <c r="PI91" s="28"/>
      <c r="PJ91" s="28"/>
      <c r="PK91" s="28"/>
      <c r="PL91" s="28"/>
      <c r="PM91" s="28"/>
      <c r="PN91" s="28"/>
      <c r="PO91" s="28"/>
      <c r="PP91" s="28"/>
      <c r="PQ91" s="28"/>
      <c r="PR91" s="28"/>
      <c r="PS91" s="28"/>
      <c r="PT91" s="28"/>
      <c r="PU91" s="28"/>
      <c r="PV91" s="28"/>
      <c r="PW91" s="28"/>
      <c r="PX91" s="28"/>
      <c r="PY91" s="28"/>
      <c r="PZ91" s="28"/>
      <c r="QA91" s="28"/>
      <c r="QB91" s="28"/>
      <c r="QC91" s="28"/>
      <c r="QD91" s="28"/>
      <c r="QE91" s="28"/>
      <c r="QF91" s="28"/>
      <c r="QG91" s="28"/>
      <c r="QH91" s="28"/>
      <c r="QI91" s="28"/>
      <c r="QJ91" s="28"/>
      <c r="QK91" s="28"/>
      <c r="QL91" s="28"/>
      <c r="QM91" s="28"/>
      <c r="QN91" s="28"/>
      <c r="QO91" s="28"/>
      <c r="QP91" s="28"/>
      <c r="QQ91" s="28"/>
      <c r="QR91" s="28"/>
      <c r="QS91" s="28"/>
      <c r="QT91" s="28"/>
      <c r="QU91" s="28"/>
      <c r="QV91" s="28"/>
      <c r="QW91" s="28"/>
      <c r="QX91" s="28"/>
      <c r="QY91" s="28"/>
      <c r="QZ91" s="28"/>
      <c r="RA91" s="28"/>
      <c r="RB91" s="28"/>
      <c r="RC91" s="28"/>
      <c r="RD91" s="28"/>
      <c r="RE91" s="28"/>
      <c r="RF91" s="28"/>
      <c r="RG91" s="28"/>
      <c r="RH91" s="28"/>
      <c r="RI91" s="28"/>
      <c r="RJ91" s="28"/>
      <c r="RK91" s="28"/>
      <c r="RL91" s="28"/>
      <c r="RM91" s="28"/>
      <c r="RN91" s="28"/>
      <c r="RO91" s="28"/>
      <c r="RP91" s="28"/>
      <c r="RQ91" s="28"/>
      <c r="RR91" s="28"/>
      <c r="RS91" s="28"/>
      <c r="RT91" s="28"/>
      <c r="RU91" s="28"/>
      <c r="RV91" s="28"/>
      <c r="RW91" s="28"/>
      <c r="RX91" s="28"/>
      <c r="RY91" s="28"/>
      <c r="RZ91" s="28"/>
      <c r="SA91" s="28"/>
      <c r="SB91" s="28"/>
      <c r="SC91" s="28"/>
      <c r="SD91" s="28"/>
      <c r="SE91" s="28"/>
      <c r="SF91" s="28"/>
      <c r="SG91" s="28"/>
      <c r="SH91" s="28"/>
      <c r="SI91" s="28"/>
      <c r="SJ91" s="28"/>
      <c r="SK91" s="28"/>
      <c r="SL91" s="28"/>
      <c r="SM91" s="28"/>
      <c r="SN91" s="28"/>
      <c r="SO91" s="28"/>
      <c r="SP91" s="28"/>
      <c r="SQ91" s="28"/>
      <c r="SR91" s="28"/>
      <c r="SS91" s="28"/>
      <c r="ST91" s="28"/>
      <c r="SU91" s="28"/>
      <c r="SV91" s="28"/>
      <c r="SW91" s="28"/>
      <c r="SX91" s="28"/>
      <c r="SY91" s="28"/>
      <c r="SZ91" s="28"/>
      <c r="TA91" s="28"/>
      <c r="TB91" s="28"/>
      <c r="TC91" s="28"/>
      <c r="TD91" s="28"/>
      <c r="TE91" s="28"/>
      <c r="TF91" s="28"/>
      <c r="TG91" s="28"/>
      <c r="TH91" s="28"/>
      <c r="TI91" s="28"/>
      <c r="TJ91" s="28"/>
      <c r="TK91" s="28"/>
      <c r="TL91" s="28"/>
      <c r="TM91" s="28"/>
      <c r="TN91" s="28"/>
      <c r="TO91" s="28"/>
      <c r="TP91" s="28"/>
      <c r="TQ91" s="28"/>
      <c r="TR91" s="28"/>
      <c r="TS91" s="28"/>
      <c r="TT91" s="28"/>
      <c r="TU91" s="28"/>
      <c r="TV91" s="28"/>
      <c r="TW91" s="28"/>
      <c r="TX91" s="28"/>
      <c r="TY91" s="28"/>
      <c r="TZ91" s="28"/>
      <c r="UA91" s="28"/>
      <c r="UB91" s="28"/>
      <c r="UC91" s="28"/>
      <c r="UD91" s="28"/>
      <c r="UE91" s="28"/>
      <c r="UF91" s="28"/>
      <c r="UG91" s="28"/>
      <c r="UH91" s="28"/>
      <c r="UI91" s="28"/>
      <c r="UJ91" s="28"/>
      <c r="UK91" s="28"/>
      <c r="UL91" s="28"/>
      <c r="UM91" s="28"/>
      <c r="UN91" s="28"/>
      <c r="UO91" s="28"/>
      <c r="UP91" s="28"/>
      <c r="UQ91" s="28"/>
      <c r="UR91" s="28"/>
      <c r="US91" s="28"/>
      <c r="UT91" s="28"/>
      <c r="UU91" s="28"/>
      <c r="UV91" s="28"/>
      <c r="UW91" s="28"/>
      <c r="UX91" s="28"/>
      <c r="UY91" s="28"/>
      <c r="UZ91" s="28"/>
      <c r="VA91" s="28"/>
      <c r="VB91" s="28"/>
      <c r="VC91" s="28"/>
      <c r="VD91" s="28"/>
      <c r="VE91" s="28"/>
      <c r="VF91" s="28"/>
      <c r="VG91" s="28"/>
      <c r="VH91" s="28"/>
      <c r="VI91" s="28"/>
      <c r="VJ91" s="28"/>
      <c r="VK91" s="28"/>
      <c r="VL91" s="28"/>
      <c r="VM91" s="28"/>
      <c r="VN91" s="28"/>
      <c r="VO91" s="28"/>
      <c r="VP91" s="28"/>
      <c r="VQ91" s="28"/>
      <c r="VR91" s="28"/>
      <c r="VS91" s="28"/>
      <c r="VT91" s="28"/>
      <c r="VU91" s="28"/>
      <c r="VV91" s="28"/>
      <c r="VW91" s="28"/>
      <c r="VX91" s="28"/>
      <c r="VY91" s="28"/>
      <c r="VZ91" s="28"/>
      <c r="WA91" s="28"/>
      <c r="WB91" s="28"/>
      <c r="WC91" s="28"/>
      <c r="WD91" s="28"/>
      <c r="WE91" s="28"/>
      <c r="WF91" s="28"/>
      <c r="WG91" s="28"/>
      <c r="WH91" s="28"/>
      <c r="WI91" s="28"/>
      <c r="WJ91" s="28"/>
      <c r="WK91" s="28"/>
      <c r="WL91" s="28"/>
      <c r="WM91" s="28"/>
      <c r="WN91" s="28"/>
      <c r="WO91" s="28"/>
      <c r="WP91" s="28"/>
      <c r="WQ91" s="28"/>
      <c r="WR91" s="28"/>
      <c r="WS91" s="28"/>
      <c r="WT91" s="28"/>
      <c r="WU91" s="28"/>
      <c r="WV91" s="28"/>
      <c r="WW91" s="28"/>
      <c r="WX91" s="28"/>
      <c r="WY91" s="28"/>
      <c r="WZ91" s="28"/>
      <c r="XA91" s="28"/>
      <c r="XB91" s="28"/>
      <c r="XC91" s="28"/>
      <c r="XD91" s="28"/>
      <c r="XE91" s="28"/>
      <c r="XF91" s="28"/>
      <c r="XG91" s="28"/>
      <c r="XH91" s="28"/>
      <c r="XI91" s="28"/>
      <c r="XJ91" s="28"/>
      <c r="XK91" s="28"/>
      <c r="XL91" s="28"/>
      <c r="XM91" s="28"/>
      <c r="XN91" s="28"/>
      <c r="XO91" s="28"/>
      <c r="XP91" s="28"/>
      <c r="XQ91" s="28"/>
      <c r="XR91" s="28"/>
      <c r="XS91" s="28"/>
      <c r="XT91" s="28"/>
      <c r="XU91" s="28"/>
      <c r="XV91" s="28"/>
      <c r="XW91" s="28"/>
      <c r="XX91" s="28"/>
      <c r="XY91" s="28"/>
      <c r="XZ91" s="28"/>
      <c r="YA91" s="28"/>
      <c r="YB91" s="28"/>
      <c r="YC91" s="28"/>
      <c r="YD91" s="28"/>
      <c r="YE91" s="28"/>
      <c r="YF91" s="28"/>
      <c r="YG91" s="28"/>
      <c r="YH91" s="28"/>
      <c r="YI91" s="28"/>
      <c r="YJ91" s="28"/>
      <c r="YK91" s="28"/>
      <c r="YL91" s="28"/>
      <c r="YM91" s="28"/>
      <c r="YN91" s="28"/>
      <c r="YO91" s="28"/>
      <c r="YP91" s="28"/>
      <c r="YQ91" s="28"/>
      <c r="YR91" s="28"/>
      <c r="YS91" s="28"/>
      <c r="YT91" s="28"/>
      <c r="YU91" s="28"/>
      <c r="YV91" s="28"/>
      <c r="YW91" s="28"/>
      <c r="YX91" s="28"/>
      <c r="YY91" s="28"/>
      <c r="YZ91" s="28"/>
      <c r="ZA91" s="28"/>
      <c r="ZB91" s="28"/>
      <c r="ZC91" s="28"/>
      <c r="ZD91" s="28"/>
      <c r="ZE91" s="28"/>
      <c r="ZF91" s="28"/>
      <c r="ZG91" s="28"/>
      <c r="ZH91" s="28"/>
      <c r="ZI91" s="28"/>
      <c r="ZJ91" s="28"/>
      <c r="ZK91" s="28"/>
      <c r="ZL91" s="28"/>
      <c r="ZM91" s="28"/>
      <c r="ZN91" s="28"/>
      <c r="ZO91" s="28"/>
      <c r="ZP91" s="28"/>
      <c r="ZQ91" s="28"/>
      <c r="ZR91" s="28"/>
      <c r="ZS91" s="28"/>
      <c r="ZT91" s="28"/>
      <c r="ZU91" s="28"/>
      <c r="ZV91" s="28"/>
      <c r="ZW91" s="28"/>
      <c r="ZX91" s="28"/>
      <c r="ZY91" s="28"/>
      <c r="ZZ91" s="28"/>
      <c r="AAA91" s="28"/>
      <c r="AAB91" s="28"/>
      <c r="AAC91" s="28"/>
      <c r="AAD91" s="28"/>
      <c r="AAE91" s="28"/>
      <c r="AAF91" s="28"/>
      <c r="AAG91" s="28"/>
      <c r="AAH91" s="28"/>
      <c r="AAI91" s="28"/>
      <c r="AAJ91" s="28"/>
      <c r="AAK91" s="28"/>
      <c r="AAL91" s="28"/>
      <c r="AAM91" s="28"/>
      <c r="AAN91" s="28"/>
      <c r="AAO91" s="28"/>
      <c r="AAP91" s="28"/>
      <c r="AAQ91" s="28"/>
      <c r="AAR91" s="28"/>
      <c r="AAS91" s="28"/>
      <c r="AAT91" s="28"/>
      <c r="AAU91" s="28"/>
      <c r="AAV91" s="28"/>
      <c r="AAW91" s="28"/>
      <c r="AAX91" s="28"/>
      <c r="AAY91" s="28"/>
      <c r="AAZ91" s="28"/>
      <c r="ABA91" s="28"/>
      <c r="ABB91" s="28"/>
      <c r="ABC91" s="28"/>
      <c r="ABD91" s="28"/>
      <c r="ABE91" s="28"/>
      <c r="ABF91" s="28"/>
      <c r="ABG91" s="28"/>
      <c r="ABH91" s="28"/>
      <c r="ABI91" s="28"/>
      <c r="ABJ91" s="28"/>
      <c r="ABK91" s="28"/>
      <c r="ABL91" s="28"/>
      <c r="ABM91" s="28"/>
      <c r="ABN91" s="28"/>
      <c r="ABO91" s="28"/>
      <c r="ABP91" s="28"/>
      <c r="ABQ91" s="28"/>
      <c r="ABR91" s="28"/>
      <c r="ABS91" s="28"/>
      <c r="ABT91" s="28"/>
      <c r="ABU91" s="28"/>
      <c r="ABV91" s="28"/>
      <c r="ABW91" s="28"/>
      <c r="ABX91" s="28"/>
      <c r="ABY91" s="28"/>
      <c r="ABZ91" s="28"/>
      <c r="ACA91" s="28"/>
      <c r="ACB91" s="28"/>
      <c r="ACC91" s="28"/>
      <c r="ACD91" s="28"/>
      <c r="ACE91" s="28"/>
      <c r="ACF91" s="28"/>
      <c r="ACG91" s="28"/>
      <c r="ACH91" s="28"/>
      <c r="ACI91" s="28"/>
      <c r="ACJ91" s="28"/>
      <c r="ACK91" s="28"/>
      <c r="ACL91" s="28"/>
      <c r="ACM91" s="28"/>
      <c r="ACN91" s="28"/>
    </row>
    <row r="92" spans="1:768" ht="14.25" customHeight="1" x14ac:dyDescent="0.2">
      <c r="E92" s="6"/>
      <c r="F92" s="6"/>
      <c r="G92" s="6"/>
      <c r="H92" s="43"/>
      <c r="I92" s="6"/>
    </row>
    <row r="93" spans="1:768" ht="14.25" customHeight="1" x14ac:dyDescent="0.2">
      <c r="C93" s="6" t="s">
        <v>42</v>
      </c>
      <c r="D93" s="6">
        <v>0</v>
      </c>
      <c r="E93" s="43">
        <v>0.08</v>
      </c>
      <c r="F93" s="6">
        <f t="shared" ref="F93:F94" si="17">+D93*E93</f>
        <v>0</v>
      </c>
      <c r="G93" s="6"/>
      <c r="H93" s="43"/>
      <c r="I93" s="6"/>
      <c r="K93" s="5" t="s">
        <v>103</v>
      </c>
    </row>
    <row r="94" spans="1:768" ht="14.25" customHeight="1" x14ac:dyDescent="0.2">
      <c r="C94" s="6" t="s">
        <v>47</v>
      </c>
      <c r="D94" s="6">
        <v>0</v>
      </c>
      <c r="E94" s="42">
        <v>4.2000000000000003E-2</v>
      </c>
      <c r="F94" s="6">
        <f t="shared" si="17"/>
        <v>0</v>
      </c>
      <c r="G94" s="6"/>
      <c r="H94" s="43"/>
      <c r="I94" s="6"/>
      <c r="K94" s="5" t="s">
        <v>104</v>
      </c>
    </row>
    <row r="95" spans="1:768" ht="14.25" customHeight="1" x14ac:dyDescent="0.2">
      <c r="E95" s="6"/>
      <c r="F95" s="6"/>
      <c r="G95" s="6"/>
      <c r="H95" s="43"/>
      <c r="I95" s="6"/>
    </row>
    <row r="96" spans="1:768" ht="14.25" customHeight="1" x14ac:dyDescent="0.2">
      <c r="C96" s="10" t="s">
        <v>72</v>
      </c>
      <c r="D96" s="11" t="s">
        <v>88</v>
      </c>
      <c r="E96" s="11" t="s">
        <v>87</v>
      </c>
      <c r="F96" s="41" t="s">
        <v>25</v>
      </c>
      <c r="G96" s="6"/>
      <c r="H96" s="58" t="s">
        <v>89</v>
      </c>
      <c r="I96" s="41" t="s">
        <v>25</v>
      </c>
    </row>
    <row r="97" spans="1:768" ht="14.25" customHeight="1" x14ac:dyDescent="0.2">
      <c r="A97" s="13" t="s">
        <v>4</v>
      </c>
      <c r="B97" s="6" t="s">
        <v>5</v>
      </c>
      <c r="C97" s="6" t="s">
        <v>31</v>
      </c>
      <c r="D97" s="6">
        <v>0</v>
      </c>
      <c r="E97" s="14">
        <v>7350</v>
      </c>
      <c r="F97" s="6">
        <f t="shared" ref="F97:F104" si="18">+D97*E97</f>
        <v>0</v>
      </c>
      <c r="G97" s="6"/>
      <c r="H97" s="43">
        <v>1323</v>
      </c>
      <c r="I97" s="6">
        <f t="shared" ref="I97:I104" si="19">+D97*H97</f>
        <v>0</v>
      </c>
    </row>
    <row r="98" spans="1:768" ht="14.25" customHeight="1" x14ac:dyDescent="0.2">
      <c r="A98" s="13" t="s">
        <v>7</v>
      </c>
      <c r="B98" s="6" t="s">
        <v>8</v>
      </c>
      <c r="C98" s="6" t="s">
        <v>31</v>
      </c>
      <c r="D98" s="6">
        <v>0</v>
      </c>
      <c r="E98" s="14">
        <v>5250</v>
      </c>
      <c r="F98" s="6">
        <f t="shared" si="18"/>
        <v>0</v>
      </c>
      <c r="G98" s="6"/>
      <c r="H98" s="43">
        <v>945</v>
      </c>
      <c r="I98" s="6">
        <f t="shared" si="19"/>
        <v>0</v>
      </c>
    </row>
    <row r="99" spans="1:768" ht="14.25" customHeight="1" x14ac:dyDescent="0.2">
      <c r="A99" s="13" t="s">
        <v>9</v>
      </c>
      <c r="B99" s="6" t="s">
        <v>10</v>
      </c>
      <c r="C99" s="6" t="s">
        <v>31</v>
      </c>
      <c r="D99" s="6">
        <v>0</v>
      </c>
      <c r="E99" s="14">
        <v>3360</v>
      </c>
      <c r="F99" s="6">
        <f t="shared" si="18"/>
        <v>0</v>
      </c>
      <c r="G99" s="6"/>
      <c r="H99" s="43">
        <v>604.79999999999995</v>
      </c>
      <c r="I99" s="6">
        <f t="shared" si="19"/>
        <v>0</v>
      </c>
    </row>
    <row r="100" spans="1:768" ht="14.25" customHeight="1" x14ac:dyDescent="0.2">
      <c r="A100" s="13" t="s">
        <v>11</v>
      </c>
      <c r="B100" s="6" t="s">
        <v>12</v>
      </c>
      <c r="C100" s="6" t="s">
        <v>31</v>
      </c>
      <c r="D100" s="6">
        <v>0</v>
      </c>
      <c r="E100" s="14">
        <v>2205</v>
      </c>
      <c r="F100" s="6">
        <f t="shared" si="18"/>
        <v>0</v>
      </c>
      <c r="G100" s="6"/>
      <c r="H100" s="43">
        <v>396.9</v>
      </c>
      <c r="I100" s="6">
        <f t="shared" si="19"/>
        <v>0</v>
      </c>
    </row>
    <row r="101" spans="1:768" ht="14.25" customHeight="1" x14ac:dyDescent="0.2">
      <c r="A101" s="13" t="s">
        <v>13</v>
      </c>
      <c r="B101" s="6" t="s">
        <v>14</v>
      </c>
      <c r="C101" s="6" t="s">
        <v>31</v>
      </c>
      <c r="D101" s="6">
        <v>0</v>
      </c>
      <c r="E101" s="14">
        <v>1365</v>
      </c>
      <c r="F101" s="6">
        <f t="shared" si="18"/>
        <v>0</v>
      </c>
      <c r="G101" s="6"/>
      <c r="H101" s="43">
        <v>245.7</v>
      </c>
      <c r="I101" s="6">
        <f t="shared" si="19"/>
        <v>0</v>
      </c>
    </row>
    <row r="102" spans="1:768" ht="14.25" customHeight="1" x14ac:dyDescent="0.2">
      <c r="C102" s="6" t="s">
        <v>15</v>
      </c>
      <c r="D102" s="6">
        <v>0</v>
      </c>
      <c r="E102" s="14">
        <v>630</v>
      </c>
      <c r="F102" s="6">
        <f t="shared" si="18"/>
        <v>0</v>
      </c>
      <c r="G102" s="6"/>
      <c r="H102" s="43">
        <v>113.39999999999999</v>
      </c>
      <c r="I102" s="6">
        <f t="shared" si="19"/>
        <v>0</v>
      </c>
      <c r="K102" s="5" t="s">
        <v>93</v>
      </c>
    </row>
    <row r="103" spans="1:768" ht="14.25" customHeight="1" x14ac:dyDescent="0.2">
      <c r="C103" s="6" t="s">
        <v>16</v>
      </c>
      <c r="D103" s="6">
        <v>0</v>
      </c>
      <c r="E103" s="14">
        <v>315</v>
      </c>
      <c r="F103" s="6">
        <f t="shared" si="18"/>
        <v>0</v>
      </c>
      <c r="G103" s="6"/>
      <c r="H103" s="43">
        <v>56.699999999999996</v>
      </c>
      <c r="I103" s="6">
        <f t="shared" si="19"/>
        <v>0</v>
      </c>
      <c r="K103" s="5" t="s">
        <v>94</v>
      </c>
    </row>
    <row r="104" spans="1:768" ht="14.25" customHeight="1" x14ac:dyDescent="0.2">
      <c r="C104" s="6" t="s">
        <v>17</v>
      </c>
      <c r="D104" s="6">
        <v>0</v>
      </c>
      <c r="E104" s="14">
        <v>125</v>
      </c>
      <c r="F104" s="6">
        <f t="shared" si="18"/>
        <v>0</v>
      </c>
      <c r="G104" s="6"/>
      <c r="H104" s="43">
        <v>22.5</v>
      </c>
      <c r="I104" s="6">
        <f t="shared" si="19"/>
        <v>0</v>
      </c>
    </row>
    <row r="105" spans="1:768" s="27" customFormat="1" ht="14.25" customHeight="1" x14ac:dyDescent="0.2">
      <c r="A105" s="27" t="s">
        <v>25</v>
      </c>
      <c r="F105" s="27">
        <f>SUM(F97:F104)</f>
        <v>0</v>
      </c>
      <c r="H105" s="60"/>
      <c r="I105" s="27">
        <f>SUM(I97:I104)</f>
        <v>0</v>
      </c>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c r="HM105" s="28"/>
      <c r="HN105" s="28"/>
      <c r="HO105" s="28"/>
      <c r="HP105" s="28"/>
      <c r="HQ105" s="28"/>
      <c r="HR105" s="28"/>
      <c r="HS105" s="28"/>
      <c r="HT105" s="28"/>
      <c r="HU105" s="28"/>
      <c r="HV105" s="28"/>
      <c r="HW105" s="28"/>
      <c r="HX105" s="28"/>
      <c r="HY105" s="28"/>
      <c r="HZ105" s="28"/>
      <c r="IA105" s="28"/>
      <c r="IB105" s="28"/>
      <c r="IC105" s="28"/>
      <c r="ID105" s="28"/>
      <c r="IE105" s="28"/>
      <c r="IF105" s="28"/>
      <c r="IG105" s="28"/>
      <c r="IH105" s="28"/>
      <c r="II105" s="28"/>
      <c r="IJ105" s="28"/>
      <c r="IK105" s="28"/>
      <c r="IL105" s="28"/>
      <c r="IM105" s="28"/>
      <c r="IN105" s="28"/>
      <c r="IO105" s="28"/>
      <c r="IP105" s="28"/>
      <c r="IQ105" s="28"/>
      <c r="IR105" s="28"/>
      <c r="IS105" s="28"/>
      <c r="IT105" s="28"/>
      <c r="IU105" s="28"/>
      <c r="IV105" s="28"/>
      <c r="IW105" s="28"/>
      <c r="IX105" s="28"/>
      <c r="IY105" s="28"/>
      <c r="IZ105" s="28"/>
      <c r="JA105" s="28"/>
      <c r="JB105" s="28"/>
      <c r="JC105" s="28"/>
      <c r="JD105" s="28"/>
      <c r="JE105" s="28"/>
      <c r="JF105" s="28"/>
      <c r="JG105" s="28"/>
      <c r="JH105" s="28"/>
      <c r="JI105" s="28"/>
      <c r="JJ105" s="28"/>
      <c r="JK105" s="28"/>
      <c r="JL105" s="28"/>
      <c r="JM105" s="28"/>
      <c r="JN105" s="28"/>
      <c r="JO105" s="28"/>
      <c r="JP105" s="28"/>
      <c r="JQ105" s="28"/>
      <c r="JR105" s="28"/>
      <c r="JS105" s="28"/>
      <c r="JT105" s="28"/>
      <c r="JU105" s="28"/>
      <c r="JV105" s="28"/>
      <c r="JW105" s="28"/>
      <c r="JX105" s="28"/>
      <c r="JY105" s="28"/>
      <c r="JZ105" s="28"/>
      <c r="KA105" s="28"/>
      <c r="KB105" s="28"/>
      <c r="KC105" s="28"/>
      <c r="KD105" s="28"/>
      <c r="KE105" s="28"/>
      <c r="KF105" s="28"/>
      <c r="KG105" s="28"/>
      <c r="KH105" s="28"/>
      <c r="KI105" s="28"/>
      <c r="KJ105" s="28"/>
      <c r="KK105" s="28"/>
      <c r="KL105" s="28"/>
      <c r="KM105" s="28"/>
      <c r="KN105" s="28"/>
      <c r="KO105" s="28"/>
      <c r="KP105" s="28"/>
      <c r="KQ105" s="28"/>
      <c r="KR105" s="28"/>
      <c r="KS105" s="28"/>
      <c r="KT105" s="28"/>
      <c r="KU105" s="28"/>
      <c r="KV105" s="28"/>
      <c r="KW105" s="28"/>
      <c r="KX105" s="28"/>
      <c r="KY105" s="28"/>
      <c r="KZ105" s="28"/>
      <c r="LA105" s="28"/>
      <c r="LB105" s="28"/>
      <c r="LC105" s="28"/>
      <c r="LD105" s="28"/>
      <c r="LE105" s="28"/>
      <c r="LF105" s="28"/>
      <c r="LG105" s="28"/>
      <c r="LH105" s="28"/>
      <c r="LI105" s="28"/>
      <c r="LJ105" s="28"/>
      <c r="LK105" s="28"/>
      <c r="LL105" s="28"/>
      <c r="LM105" s="28"/>
      <c r="LN105" s="28"/>
      <c r="LO105" s="28"/>
      <c r="LP105" s="28"/>
      <c r="LQ105" s="28"/>
      <c r="LR105" s="28"/>
      <c r="LS105" s="28"/>
      <c r="LT105" s="28"/>
      <c r="LU105" s="28"/>
      <c r="LV105" s="28"/>
      <c r="LW105" s="28"/>
      <c r="LX105" s="28"/>
      <c r="LY105" s="28"/>
      <c r="LZ105" s="28"/>
      <c r="MA105" s="28"/>
      <c r="MB105" s="28"/>
      <c r="MC105" s="28"/>
      <c r="MD105" s="28"/>
      <c r="ME105" s="28"/>
      <c r="MF105" s="28"/>
      <c r="MG105" s="28"/>
      <c r="MH105" s="28"/>
      <c r="MI105" s="28"/>
      <c r="MJ105" s="28"/>
      <c r="MK105" s="28"/>
      <c r="ML105" s="28"/>
      <c r="MM105" s="28"/>
      <c r="MN105" s="28"/>
      <c r="MO105" s="28"/>
      <c r="MP105" s="28"/>
      <c r="MQ105" s="28"/>
      <c r="MR105" s="28"/>
      <c r="MS105" s="28"/>
      <c r="MT105" s="28"/>
      <c r="MU105" s="28"/>
      <c r="MV105" s="28"/>
      <c r="MW105" s="28"/>
      <c r="MX105" s="28"/>
      <c r="MY105" s="28"/>
      <c r="MZ105" s="28"/>
      <c r="NA105" s="28"/>
      <c r="NB105" s="28"/>
      <c r="NC105" s="28"/>
      <c r="ND105" s="28"/>
      <c r="NE105" s="28"/>
      <c r="NF105" s="28"/>
      <c r="NG105" s="28"/>
      <c r="NH105" s="28"/>
      <c r="NI105" s="28"/>
      <c r="NJ105" s="28"/>
      <c r="NK105" s="28"/>
      <c r="NL105" s="28"/>
      <c r="NM105" s="28"/>
      <c r="NN105" s="28"/>
      <c r="NO105" s="28"/>
      <c r="NP105" s="28"/>
      <c r="NQ105" s="28"/>
      <c r="NR105" s="28"/>
      <c r="NS105" s="28"/>
      <c r="NT105" s="28"/>
      <c r="NU105" s="28"/>
      <c r="NV105" s="28"/>
      <c r="NW105" s="28"/>
      <c r="NX105" s="28"/>
      <c r="NY105" s="28"/>
      <c r="NZ105" s="28"/>
      <c r="OA105" s="28"/>
      <c r="OB105" s="28"/>
      <c r="OC105" s="28"/>
      <c r="OD105" s="28"/>
      <c r="OE105" s="28"/>
      <c r="OF105" s="28"/>
      <c r="OG105" s="28"/>
      <c r="OH105" s="28"/>
      <c r="OI105" s="28"/>
      <c r="OJ105" s="28"/>
      <c r="OK105" s="28"/>
      <c r="OL105" s="28"/>
      <c r="OM105" s="28"/>
      <c r="ON105" s="28"/>
      <c r="OO105" s="28"/>
      <c r="OP105" s="28"/>
      <c r="OQ105" s="28"/>
      <c r="OR105" s="28"/>
      <c r="OS105" s="28"/>
      <c r="OT105" s="28"/>
      <c r="OU105" s="28"/>
      <c r="OV105" s="28"/>
      <c r="OW105" s="28"/>
      <c r="OX105" s="28"/>
      <c r="OY105" s="28"/>
      <c r="OZ105" s="28"/>
      <c r="PA105" s="28"/>
      <c r="PB105" s="28"/>
      <c r="PC105" s="28"/>
      <c r="PD105" s="28"/>
      <c r="PE105" s="28"/>
      <c r="PF105" s="28"/>
      <c r="PG105" s="28"/>
      <c r="PH105" s="28"/>
      <c r="PI105" s="28"/>
      <c r="PJ105" s="28"/>
      <c r="PK105" s="28"/>
      <c r="PL105" s="28"/>
      <c r="PM105" s="28"/>
      <c r="PN105" s="28"/>
      <c r="PO105" s="28"/>
      <c r="PP105" s="28"/>
      <c r="PQ105" s="28"/>
      <c r="PR105" s="28"/>
      <c r="PS105" s="28"/>
      <c r="PT105" s="28"/>
      <c r="PU105" s="28"/>
      <c r="PV105" s="28"/>
      <c r="PW105" s="28"/>
      <c r="PX105" s="28"/>
      <c r="PY105" s="28"/>
      <c r="PZ105" s="28"/>
      <c r="QA105" s="28"/>
      <c r="QB105" s="28"/>
      <c r="QC105" s="28"/>
      <c r="QD105" s="28"/>
      <c r="QE105" s="28"/>
      <c r="QF105" s="28"/>
      <c r="QG105" s="28"/>
      <c r="QH105" s="28"/>
      <c r="QI105" s="28"/>
      <c r="QJ105" s="28"/>
      <c r="QK105" s="28"/>
      <c r="QL105" s="28"/>
      <c r="QM105" s="28"/>
      <c r="QN105" s="28"/>
      <c r="QO105" s="28"/>
      <c r="QP105" s="28"/>
      <c r="QQ105" s="28"/>
      <c r="QR105" s="28"/>
      <c r="QS105" s="28"/>
      <c r="QT105" s="28"/>
      <c r="QU105" s="28"/>
      <c r="QV105" s="28"/>
      <c r="QW105" s="28"/>
      <c r="QX105" s="28"/>
      <c r="QY105" s="28"/>
      <c r="QZ105" s="28"/>
      <c r="RA105" s="28"/>
      <c r="RB105" s="28"/>
      <c r="RC105" s="28"/>
      <c r="RD105" s="28"/>
      <c r="RE105" s="28"/>
      <c r="RF105" s="28"/>
      <c r="RG105" s="28"/>
      <c r="RH105" s="28"/>
      <c r="RI105" s="28"/>
      <c r="RJ105" s="28"/>
      <c r="RK105" s="28"/>
      <c r="RL105" s="28"/>
      <c r="RM105" s="28"/>
      <c r="RN105" s="28"/>
      <c r="RO105" s="28"/>
      <c r="RP105" s="28"/>
      <c r="RQ105" s="28"/>
      <c r="RR105" s="28"/>
      <c r="RS105" s="28"/>
      <c r="RT105" s="28"/>
      <c r="RU105" s="28"/>
      <c r="RV105" s="28"/>
      <c r="RW105" s="28"/>
      <c r="RX105" s="28"/>
      <c r="RY105" s="28"/>
      <c r="RZ105" s="28"/>
      <c r="SA105" s="28"/>
      <c r="SB105" s="28"/>
      <c r="SC105" s="28"/>
      <c r="SD105" s="28"/>
      <c r="SE105" s="28"/>
      <c r="SF105" s="28"/>
      <c r="SG105" s="28"/>
      <c r="SH105" s="28"/>
      <c r="SI105" s="28"/>
      <c r="SJ105" s="28"/>
      <c r="SK105" s="28"/>
      <c r="SL105" s="28"/>
      <c r="SM105" s="28"/>
      <c r="SN105" s="28"/>
      <c r="SO105" s="28"/>
      <c r="SP105" s="28"/>
      <c r="SQ105" s="28"/>
      <c r="SR105" s="28"/>
      <c r="SS105" s="28"/>
      <c r="ST105" s="28"/>
      <c r="SU105" s="28"/>
      <c r="SV105" s="28"/>
      <c r="SW105" s="28"/>
      <c r="SX105" s="28"/>
      <c r="SY105" s="28"/>
      <c r="SZ105" s="28"/>
      <c r="TA105" s="28"/>
      <c r="TB105" s="28"/>
      <c r="TC105" s="28"/>
      <c r="TD105" s="28"/>
      <c r="TE105" s="28"/>
      <c r="TF105" s="28"/>
      <c r="TG105" s="28"/>
      <c r="TH105" s="28"/>
      <c r="TI105" s="28"/>
      <c r="TJ105" s="28"/>
      <c r="TK105" s="28"/>
      <c r="TL105" s="28"/>
      <c r="TM105" s="28"/>
      <c r="TN105" s="28"/>
      <c r="TO105" s="28"/>
      <c r="TP105" s="28"/>
      <c r="TQ105" s="28"/>
      <c r="TR105" s="28"/>
      <c r="TS105" s="28"/>
      <c r="TT105" s="28"/>
      <c r="TU105" s="28"/>
      <c r="TV105" s="28"/>
      <c r="TW105" s="28"/>
      <c r="TX105" s="28"/>
      <c r="TY105" s="28"/>
      <c r="TZ105" s="28"/>
      <c r="UA105" s="28"/>
      <c r="UB105" s="28"/>
      <c r="UC105" s="28"/>
      <c r="UD105" s="28"/>
      <c r="UE105" s="28"/>
      <c r="UF105" s="28"/>
      <c r="UG105" s="28"/>
      <c r="UH105" s="28"/>
      <c r="UI105" s="28"/>
      <c r="UJ105" s="28"/>
      <c r="UK105" s="28"/>
      <c r="UL105" s="28"/>
      <c r="UM105" s="28"/>
      <c r="UN105" s="28"/>
      <c r="UO105" s="28"/>
      <c r="UP105" s="28"/>
      <c r="UQ105" s="28"/>
      <c r="UR105" s="28"/>
      <c r="US105" s="28"/>
      <c r="UT105" s="28"/>
      <c r="UU105" s="28"/>
      <c r="UV105" s="28"/>
      <c r="UW105" s="28"/>
      <c r="UX105" s="28"/>
      <c r="UY105" s="28"/>
      <c r="UZ105" s="28"/>
      <c r="VA105" s="28"/>
      <c r="VB105" s="28"/>
      <c r="VC105" s="28"/>
      <c r="VD105" s="28"/>
      <c r="VE105" s="28"/>
      <c r="VF105" s="28"/>
      <c r="VG105" s="28"/>
      <c r="VH105" s="28"/>
      <c r="VI105" s="28"/>
      <c r="VJ105" s="28"/>
      <c r="VK105" s="28"/>
      <c r="VL105" s="28"/>
      <c r="VM105" s="28"/>
      <c r="VN105" s="28"/>
      <c r="VO105" s="28"/>
      <c r="VP105" s="28"/>
      <c r="VQ105" s="28"/>
      <c r="VR105" s="28"/>
      <c r="VS105" s="28"/>
      <c r="VT105" s="28"/>
      <c r="VU105" s="28"/>
      <c r="VV105" s="28"/>
      <c r="VW105" s="28"/>
      <c r="VX105" s="28"/>
      <c r="VY105" s="28"/>
      <c r="VZ105" s="28"/>
      <c r="WA105" s="28"/>
      <c r="WB105" s="28"/>
      <c r="WC105" s="28"/>
      <c r="WD105" s="28"/>
      <c r="WE105" s="28"/>
      <c r="WF105" s="28"/>
      <c r="WG105" s="28"/>
      <c r="WH105" s="28"/>
      <c r="WI105" s="28"/>
      <c r="WJ105" s="28"/>
      <c r="WK105" s="28"/>
      <c r="WL105" s="28"/>
      <c r="WM105" s="28"/>
      <c r="WN105" s="28"/>
      <c r="WO105" s="28"/>
      <c r="WP105" s="28"/>
      <c r="WQ105" s="28"/>
      <c r="WR105" s="28"/>
      <c r="WS105" s="28"/>
      <c r="WT105" s="28"/>
      <c r="WU105" s="28"/>
      <c r="WV105" s="28"/>
      <c r="WW105" s="28"/>
      <c r="WX105" s="28"/>
      <c r="WY105" s="28"/>
      <c r="WZ105" s="28"/>
      <c r="XA105" s="28"/>
      <c r="XB105" s="28"/>
      <c r="XC105" s="28"/>
      <c r="XD105" s="28"/>
      <c r="XE105" s="28"/>
      <c r="XF105" s="28"/>
      <c r="XG105" s="28"/>
      <c r="XH105" s="28"/>
      <c r="XI105" s="28"/>
      <c r="XJ105" s="28"/>
      <c r="XK105" s="28"/>
      <c r="XL105" s="28"/>
      <c r="XM105" s="28"/>
      <c r="XN105" s="28"/>
      <c r="XO105" s="28"/>
      <c r="XP105" s="28"/>
      <c r="XQ105" s="28"/>
      <c r="XR105" s="28"/>
      <c r="XS105" s="28"/>
      <c r="XT105" s="28"/>
      <c r="XU105" s="28"/>
      <c r="XV105" s="28"/>
      <c r="XW105" s="28"/>
      <c r="XX105" s="28"/>
      <c r="XY105" s="28"/>
      <c r="XZ105" s="28"/>
      <c r="YA105" s="28"/>
      <c r="YB105" s="28"/>
      <c r="YC105" s="28"/>
      <c r="YD105" s="28"/>
      <c r="YE105" s="28"/>
      <c r="YF105" s="28"/>
      <c r="YG105" s="28"/>
      <c r="YH105" s="28"/>
      <c r="YI105" s="28"/>
      <c r="YJ105" s="28"/>
      <c r="YK105" s="28"/>
      <c r="YL105" s="28"/>
      <c r="YM105" s="28"/>
      <c r="YN105" s="28"/>
      <c r="YO105" s="28"/>
      <c r="YP105" s="28"/>
      <c r="YQ105" s="28"/>
      <c r="YR105" s="28"/>
      <c r="YS105" s="28"/>
      <c r="YT105" s="28"/>
      <c r="YU105" s="28"/>
      <c r="YV105" s="28"/>
      <c r="YW105" s="28"/>
      <c r="YX105" s="28"/>
      <c r="YY105" s="28"/>
      <c r="YZ105" s="28"/>
      <c r="ZA105" s="28"/>
      <c r="ZB105" s="28"/>
      <c r="ZC105" s="28"/>
      <c r="ZD105" s="28"/>
      <c r="ZE105" s="28"/>
      <c r="ZF105" s="28"/>
      <c r="ZG105" s="28"/>
      <c r="ZH105" s="28"/>
      <c r="ZI105" s="28"/>
      <c r="ZJ105" s="28"/>
      <c r="ZK105" s="28"/>
      <c r="ZL105" s="28"/>
      <c r="ZM105" s="28"/>
      <c r="ZN105" s="28"/>
      <c r="ZO105" s="28"/>
      <c r="ZP105" s="28"/>
      <c r="ZQ105" s="28"/>
      <c r="ZR105" s="28"/>
      <c r="ZS105" s="28"/>
      <c r="ZT105" s="28"/>
      <c r="ZU105" s="28"/>
      <c r="ZV105" s="28"/>
      <c r="ZW105" s="28"/>
      <c r="ZX105" s="28"/>
      <c r="ZY105" s="28"/>
      <c r="ZZ105" s="28"/>
      <c r="AAA105" s="28"/>
      <c r="AAB105" s="28"/>
      <c r="AAC105" s="28"/>
      <c r="AAD105" s="28"/>
      <c r="AAE105" s="28"/>
      <c r="AAF105" s="28"/>
      <c r="AAG105" s="28"/>
      <c r="AAH105" s="28"/>
      <c r="AAI105" s="28"/>
      <c r="AAJ105" s="28"/>
      <c r="AAK105" s="28"/>
      <c r="AAL105" s="28"/>
      <c r="AAM105" s="28"/>
      <c r="AAN105" s="28"/>
      <c r="AAO105" s="28"/>
      <c r="AAP105" s="28"/>
      <c r="AAQ105" s="28"/>
      <c r="AAR105" s="28"/>
      <c r="AAS105" s="28"/>
      <c r="AAT105" s="28"/>
      <c r="AAU105" s="28"/>
      <c r="AAV105" s="28"/>
      <c r="AAW105" s="28"/>
      <c r="AAX105" s="28"/>
      <c r="AAY105" s="28"/>
      <c r="AAZ105" s="28"/>
      <c r="ABA105" s="28"/>
      <c r="ABB105" s="28"/>
      <c r="ABC105" s="28"/>
      <c r="ABD105" s="28"/>
      <c r="ABE105" s="28"/>
      <c r="ABF105" s="28"/>
      <c r="ABG105" s="28"/>
      <c r="ABH105" s="28"/>
      <c r="ABI105" s="28"/>
      <c r="ABJ105" s="28"/>
      <c r="ABK105" s="28"/>
      <c r="ABL105" s="28"/>
      <c r="ABM105" s="28"/>
      <c r="ABN105" s="28"/>
      <c r="ABO105" s="28"/>
      <c r="ABP105" s="28"/>
      <c r="ABQ105" s="28"/>
      <c r="ABR105" s="28"/>
      <c r="ABS105" s="28"/>
      <c r="ABT105" s="28"/>
      <c r="ABU105" s="28"/>
      <c r="ABV105" s="28"/>
      <c r="ABW105" s="28"/>
      <c r="ABX105" s="28"/>
      <c r="ABY105" s="28"/>
      <c r="ABZ105" s="28"/>
      <c r="ACA105" s="28"/>
      <c r="ACB105" s="28"/>
      <c r="ACC105" s="28"/>
      <c r="ACD105" s="28"/>
      <c r="ACE105" s="28"/>
      <c r="ACF105" s="28"/>
      <c r="ACG105" s="28"/>
      <c r="ACH105" s="28"/>
      <c r="ACI105" s="28"/>
      <c r="ACJ105" s="28"/>
      <c r="ACK105" s="28"/>
      <c r="ACL105" s="28"/>
      <c r="ACM105" s="28"/>
      <c r="ACN105" s="28"/>
    </row>
    <row r="106" spans="1:768" ht="14.25" customHeight="1" x14ac:dyDescent="0.2">
      <c r="E106" s="6"/>
      <c r="F106" s="6"/>
      <c r="G106" s="6"/>
      <c r="H106" s="43"/>
      <c r="I106" s="6"/>
    </row>
    <row r="107" spans="1:768" ht="14.25" customHeight="1" x14ac:dyDescent="0.2">
      <c r="C107" s="10" t="s">
        <v>32</v>
      </c>
      <c r="D107" s="11" t="s">
        <v>88</v>
      </c>
      <c r="E107" s="11" t="s">
        <v>87</v>
      </c>
      <c r="F107" s="41" t="s">
        <v>25</v>
      </c>
      <c r="G107" s="6"/>
      <c r="H107" s="58" t="s">
        <v>89</v>
      </c>
      <c r="I107" s="41" t="s">
        <v>25</v>
      </c>
    </row>
    <row r="108" spans="1:768" ht="14.25" customHeight="1" x14ac:dyDescent="0.2">
      <c r="A108" s="6" t="s">
        <v>4</v>
      </c>
      <c r="B108" s="6" t="s">
        <v>5</v>
      </c>
      <c r="C108" s="6" t="s">
        <v>32</v>
      </c>
      <c r="D108" s="6">
        <v>0</v>
      </c>
      <c r="E108" s="14">
        <v>3805</v>
      </c>
      <c r="F108" s="6">
        <f t="shared" ref="F108:F115" si="20">+D108*E108</f>
        <v>0</v>
      </c>
      <c r="G108" s="6"/>
      <c r="H108" s="43">
        <v>684.9</v>
      </c>
      <c r="I108" s="6">
        <f t="shared" ref="I108:I115" si="21">+D108*H108</f>
        <v>0</v>
      </c>
      <c r="K108" s="5" t="s">
        <v>112</v>
      </c>
    </row>
    <row r="109" spans="1:768" ht="14.25" customHeight="1" x14ac:dyDescent="0.2">
      <c r="A109" s="6" t="s">
        <v>7</v>
      </c>
      <c r="B109" s="6" t="s">
        <v>8</v>
      </c>
      <c r="C109" s="6" t="s">
        <v>32</v>
      </c>
      <c r="D109" s="6">
        <v>0</v>
      </c>
      <c r="E109" s="14">
        <v>3045</v>
      </c>
      <c r="F109" s="6">
        <f t="shared" si="20"/>
        <v>0</v>
      </c>
      <c r="G109" s="6"/>
      <c r="H109" s="43">
        <v>548.1</v>
      </c>
      <c r="I109" s="6">
        <f t="shared" si="21"/>
        <v>0</v>
      </c>
      <c r="K109" s="5" t="s">
        <v>112</v>
      </c>
    </row>
    <row r="110" spans="1:768" ht="14.25" customHeight="1" x14ac:dyDescent="0.2">
      <c r="A110" s="6" t="s">
        <v>9</v>
      </c>
      <c r="B110" s="6" t="s">
        <v>10</v>
      </c>
      <c r="C110" s="6" t="s">
        <v>32</v>
      </c>
      <c r="D110" s="6">
        <v>0</v>
      </c>
      <c r="E110" s="14">
        <v>2260</v>
      </c>
      <c r="F110" s="6">
        <f t="shared" si="20"/>
        <v>0</v>
      </c>
      <c r="G110" s="6"/>
      <c r="H110" s="43">
        <v>406.8</v>
      </c>
      <c r="I110" s="6">
        <f t="shared" si="21"/>
        <v>0</v>
      </c>
      <c r="K110" s="5" t="s">
        <v>112</v>
      </c>
    </row>
    <row r="111" spans="1:768" ht="14.25" customHeight="1" x14ac:dyDescent="0.2">
      <c r="A111" s="13" t="s">
        <v>11</v>
      </c>
      <c r="B111" s="6" t="s">
        <v>12</v>
      </c>
      <c r="C111" s="6" t="s">
        <v>32</v>
      </c>
      <c r="D111" s="6">
        <v>0</v>
      </c>
      <c r="E111" s="14">
        <v>1525</v>
      </c>
      <c r="F111" s="6">
        <f t="shared" si="20"/>
        <v>0</v>
      </c>
      <c r="G111" s="6"/>
      <c r="H111" s="43">
        <v>274.5</v>
      </c>
      <c r="I111" s="6">
        <f t="shared" si="21"/>
        <v>0</v>
      </c>
      <c r="K111" s="5" t="s">
        <v>112</v>
      </c>
    </row>
    <row r="112" spans="1:768" ht="14.25" customHeight="1" x14ac:dyDescent="0.2">
      <c r="A112" s="13" t="s">
        <v>13</v>
      </c>
      <c r="B112" s="6" t="s">
        <v>14</v>
      </c>
      <c r="C112" s="6" t="s">
        <v>32</v>
      </c>
      <c r="D112" s="6">
        <v>0</v>
      </c>
      <c r="E112" s="14">
        <v>840</v>
      </c>
      <c r="F112" s="6">
        <f t="shared" si="20"/>
        <v>0</v>
      </c>
      <c r="G112" s="6"/>
      <c r="H112" s="43">
        <v>151.19999999999999</v>
      </c>
      <c r="I112" s="6">
        <f t="shared" si="21"/>
        <v>0</v>
      </c>
      <c r="K112" s="5" t="s">
        <v>112</v>
      </c>
    </row>
    <row r="113" spans="1:768" ht="14.25" customHeight="1" x14ac:dyDescent="0.2">
      <c r="C113" s="6" t="s">
        <v>15</v>
      </c>
      <c r="D113" s="6">
        <v>0</v>
      </c>
      <c r="E113" s="14">
        <v>420</v>
      </c>
      <c r="F113" s="6">
        <f t="shared" si="20"/>
        <v>0</v>
      </c>
      <c r="G113" s="6"/>
      <c r="H113" s="43">
        <v>75.599999999999994</v>
      </c>
      <c r="I113" s="6">
        <f t="shared" si="21"/>
        <v>0</v>
      </c>
      <c r="K113" s="5" t="s">
        <v>93</v>
      </c>
    </row>
    <row r="114" spans="1:768" ht="14.25" customHeight="1" x14ac:dyDescent="0.2">
      <c r="C114" s="6" t="s">
        <v>16</v>
      </c>
      <c r="D114" s="6">
        <v>0</v>
      </c>
      <c r="E114" s="14">
        <v>210</v>
      </c>
      <c r="F114" s="6">
        <f t="shared" si="20"/>
        <v>0</v>
      </c>
      <c r="G114" s="6"/>
      <c r="H114" s="43">
        <v>37.799999999999997</v>
      </c>
      <c r="I114" s="6">
        <f t="shared" si="21"/>
        <v>0</v>
      </c>
      <c r="K114" s="5" t="s">
        <v>94</v>
      </c>
    </row>
    <row r="115" spans="1:768" ht="14.25" customHeight="1" x14ac:dyDescent="0.2">
      <c r="C115" s="6" t="s">
        <v>17</v>
      </c>
      <c r="D115" s="6">
        <v>0</v>
      </c>
      <c r="E115" s="14">
        <v>84</v>
      </c>
      <c r="F115" s="6">
        <f t="shared" si="20"/>
        <v>0</v>
      </c>
      <c r="G115" s="6"/>
      <c r="H115" s="43">
        <v>15.12</v>
      </c>
      <c r="I115" s="6">
        <f t="shared" si="21"/>
        <v>0</v>
      </c>
    </row>
    <row r="116" spans="1:768" s="27" customFormat="1" ht="14.25" customHeight="1" x14ac:dyDescent="0.2">
      <c r="A116" s="27" t="s">
        <v>25</v>
      </c>
      <c r="F116" s="27">
        <f>SUM(F108:F115)</f>
        <v>0</v>
      </c>
      <c r="H116" s="60"/>
      <c r="I116" s="27">
        <f>SUM(I108:I115)</f>
        <v>0</v>
      </c>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c r="IR116" s="28"/>
      <c r="IS116" s="28"/>
      <c r="IT116" s="28"/>
      <c r="IU116" s="28"/>
      <c r="IV116" s="28"/>
      <c r="IW116" s="28"/>
      <c r="IX116" s="28"/>
      <c r="IY116" s="28"/>
      <c r="IZ116" s="28"/>
      <c r="JA116" s="28"/>
      <c r="JB116" s="28"/>
      <c r="JC116" s="28"/>
      <c r="JD116" s="28"/>
      <c r="JE116" s="28"/>
      <c r="JF116" s="28"/>
      <c r="JG116" s="28"/>
      <c r="JH116" s="28"/>
      <c r="JI116" s="28"/>
      <c r="JJ116" s="28"/>
      <c r="JK116" s="28"/>
      <c r="JL116" s="28"/>
      <c r="JM116" s="28"/>
      <c r="JN116" s="28"/>
      <c r="JO116" s="28"/>
      <c r="JP116" s="28"/>
      <c r="JQ116" s="28"/>
      <c r="JR116" s="28"/>
      <c r="JS116" s="28"/>
      <c r="JT116" s="28"/>
      <c r="JU116" s="28"/>
      <c r="JV116" s="28"/>
      <c r="JW116" s="28"/>
      <c r="JX116" s="28"/>
      <c r="JY116" s="28"/>
      <c r="JZ116" s="28"/>
      <c r="KA116" s="28"/>
      <c r="KB116" s="28"/>
      <c r="KC116" s="28"/>
      <c r="KD116" s="28"/>
      <c r="KE116" s="28"/>
      <c r="KF116" s="28"/>
      <c r="KG116" s="28"/>
      <c r="KH116" s="28"/>
      <c r="KI116" s="28"/>
      <c r="KJ116" s="28"/>
      <c r="KK116" s="28"/>
      <c r="KL116" s="28"/>
      <c r="KM116" s="28"/>
      <c r="KN116" s="28"/>
      <c r="KO116" s="28"/>
      <c r="KP116" s="28"/>
      <c r="KQ116" s="28"/>
      <c r="KR116" s="28"/>
      <c r="KS116" s="28"/>
      <c r="KT116" s="28"/>
      <c r="KU116" s="28"/>
      <c r="KV116" s="28"/>
      <c r="KW116" s="28"/>
      <c r="KX116" s="28"/>
      <c r="KY116" s="28"/>
      <c r="KZ116" s="28"/>
      <c r="LA116" s="28"/>
      <c r="LB116" s="28"/>
      <c r="LC116" s="28"/>
      <c r="LD116" s="28"/>
      <c r="LE116" s="28"/>
      <c r="LF116" s="28"/>
      <c r="LG116" s="28"/>
      <c r="LH116" s="28"/>
      <c r="LI116" s="28"/>
      <c r="LJ116" s="28"/>
      <c r="LK116" s="28"/>
      <c r="LL116" s="28"/>
      <c r="LM116" s="28"/>
      <c r="LN116" s="28"/>
      <c r="LO116" s="28"/>
      <c r="LP116" s="28"/>
      <c r="LQ116" s="28"/>
      <c r="LR116" s="28"/>
      <c r="LS116" s="28"/>
      <c r="LT116" s="28"/>
      <c r="LU116" s="28"/>
      <c r="LV116" s="28"/>
      <c r="LW116" s="28"/>
      <c r="LX116" s="28"/>
      <c r="LY116" s="28"/>
      <c r="LZ116" s="28"/>
      <c r="MA116" s="28"/>
      <c r="MB116" s="28"/>
      <c r="MC116" s="28"/>
      <c r="MD116" s="28"/>
      <c r="ME116" s="28"/>
      <c r="MF116" s="28"/>
      <c r="MG116" s="28"/>
      <c r="MH116" s="28"/>
      <c r="MI116" s="28"/>
      <c r="MJ116" s="28"/>
      <c r="MK116" s="28"/>
      <c r="ML116" s="28"/>
      <c r="MM116" s="28"/>
      <c r="MN116" s="28"/>
      <c r="MO116" s="28"/>
      <c r="MP116" s="28"/>
      <c r="MQ116" s="28"/>
      <c r="MR116" s="28"/>
      <c r="MS116" s="28"/>
      <c r="MT116" s="28"/>
      <c r="MU116" s="28"/>
      <c r="MV116" s="28"/>
      <c r="MW116" s="28"/>
      <c r="MX116" s="28"/>
      <c r="MY116" s="28"/>
      <c r="MZ116" s="28"/>
      <c r="NA116" s="28"/>
      <c r="NB116" s="28"/>
      <c r="NC116" s="28"/>
      <c r="ND116" s="28"/>
      <c r="NE116" s="28"/>
      <c r="NF116" s="28"/>
      <c r="NG116" s="28"/>
      <c r="NH116" s="28"/>
      <c r="NI116" s="28"/>
      <c r="NJ116" s="28"/>
      <c r="NK116" s="28"/>
      <c r="NL116" s="28"/>
      <c r="NM116" s="28"/>
      <c r="NN116" s="28"/>
      <c r="NO116" s="28"/>
      <c r="NP116" s="28"/>
      <c r="NQ116" s="28"/>
      <c r="NR116" s="28"/>
      <c r="NS116" s="28"/>
      <c r="NT116" s="28"/>
      <c r="NU116" s="28"/>
      <c r="NV116" s="28"/>
      <c r="NW116" s="28"/>
      <c r="NX116" s="28"/>
      <c r="NY116" s="28"/>
      <c r="NZ116" s="28"/>
      <c r="OA116" s="28"/>
      <c r="OB116" s="28"/>
      <c r="OC116" s="28"/>
      <c r="OD116" s="28"/>
      <c r="OE116" s="28"/>
      <c r="OF116" s="28"/>
      <c r="OG116" s="28"/>
      <c r="OH116" s="28"/>
      <c r="OI116" s="28"/>
      <c r="OJ116" s="28"/>
      <c r="OK116" s="28"/>
      <c r="OL116" s="28"/>
      <c r="OM116" s="28"/>
      <c r="ON116" s="28"/>
      <c r="OO116" s="28"/>
      <c r="OP116" s="28"/>
      <c r="OQ116" s="28"/>
      <c r="OR116" s="28"/>
      <c r="OS116" s="28"/>
      <c r="OT116" s="28"/>
      <c r="OU116" s="28"/>
      <c r="OV116" s="28"/>
      <c r="OW116" s="28"/>
      <c r="OX116" s="28"/>
      <c r="OY116" s="28"/>
      <c r="OZ116" s="28"/>
      <c r="PA116" s="28"/>
      <c r="PB116" s="28"/>
      <c r="PC116" s="28"/>
      <c r="PD116" s="28"/>
      <c r="PE116" s="28"/>
      <c r="PF116" s="28"/>
      <c r="PG116" s="28"/>
      <c r="PH116" s="28"/>
      <c r="PI116" s="28"/>
      <c r="PJ116" s="28"/>
      <c r="PK116" s="28"/>
      <c r="PL116" s="28"/>
      <c r="PM116" s="28"/>
      <c r="PN116" s="28"/>
      <c r="PO116" s="28"/>
      <c r="PP116" s="28"/>
      <c r="PQ116" s="28"/>
      <c r="PR116" s="28"/>
      <c r="PS116" s="28"/>
      <c r="PT116" s="28"/>
      <c r="PU116" s="28"/>
      <c r="PV116" s="28"/>
      <c r="PW116" s="28"/>
      <c r="PX116" s="28"/>
      <c r="PY116" s="28"/>
      <c r="PZ116" s="28"/>
      <c r="QA116" s="28"/>
      <c r="QB116" s="28"/>
      <c r="QC116" s="28"/>
      <c r="QD116" s="28"/>
      <c r="QE116" s="28"/>
      <c r="QF116" s="28"/>
      <c r="QG116" s="28"/>
      <c r="QH116" s="28"/>
      <c r="QI116" s="28"/>
      <c r="QJ116" s="28"/>
      <c r="QK116" s="28"/>
      <c r="QL116" s="28"/>
      <c r="QM116" s="28"/>
      <c r="QN116" s="28"/>
      <c r="QO116" s="28"/>
      <c r="QP116" s="28"/>
      <c r="QQ116" s="28"/>
      <c r="QR116" s="28"/>
      <c r="QS116" s="28"/>
      <c r="QT116" s="28"/>
      <c r="QU116" s="28"/>
      <c r="QV116" s="28"/>
      <c r="QW116" s="28"/>
      <c r="QX116" s="28"/>
      <c r="QY116" s="28"/>
      <c r="QZ116" s="28"/>
      <c r="RA116" s="28"/>
      <c r="RB116" s="28"/>
      <c r="RC116" s="28"/>
      <c r="RD116" s="28"/>
      <c r="RE116" s="28"/>
      <c r="RF116" s="28"/>
      <c r="RG116" s="28"/>
      <c r="RH116" s="28"/>
      <c r="RI116" s="28"/>
      <c r="RJ116" s="28"/>
      <c r="RK116" s="28"/>
      <c r="RL116" s="28"/>
      <c r="RM116" s="28"/>
      <c r="RN116" s="28"/>
      <c r="RO116" s="28"/>
      <c r="RP116" s="28"/>
      <c r="RQ116" s="28"/>
      <c r="RR116" s="28"/>
      <c r="RS116" s="28"/>
      <c r="RT116" s="28"/>
      <c r="RU116" s="28"/>
      <c r="RV116" s="28"/>
      <c r="RW116" s="28"/>
      <c r="RX116" s="28"/>
      <c r="RY116" s="28"/>
      <c r="RZ116" s="28"/>
      <c r="SA116" s="28"/>
      <c r="SB116" s="28"/>
      <c r="SC116" s="28"/>
      <c r="SD116" s="28"/>
      <c r="SE116" s="28"/>
      <c r="SF116" s="28"/>
      <c r="SG116" s="28"/>
      <c r="SH116" s="28"/>
      <c r="SI116" s="28"/>
      <c r="SJ116" s="28"/>
      <c r="SK116" s="28"/>
      <c r="SL116" s="28"/>
      <c r="SM116" s="28"/>
      <c r="SN116" s="28"/>
      <c r="SO116" s="28"/>
      <c r="SP116" s="28"/>
      <c r="SQ116" s="28"/>
      <c r="SR116" s="28"/>
      <c r="SS116" s="28"/>
      <c r="ST116" s="28"/>
      <c r="SU116" s="28"/>
      <c r="SV116" s="28"/>
      <c r="SW116" s="28"/>
      <c r="SX116" s="28"/>
      <c r="SY116" s="28"/>
      <c r="SZ116" s="28"/>
      <c r="TA116" s="28"/>
      <c r="TB116" s="28"/>
      <c r="TC116" s="28"/>
      <c r="TD116" s="28"/>
      <c r="TE116" s="28"/>
      <c r="TF116" s="28"/>
      <c r="TG116" s="28"/>
      <c r="TH116" s="28"/>
      <c r="TI116" s="28"/>
      <c r="TJ116" s="28"/>
      <c r="TK116" s="28"/>
      <c r="TL116" s="28"/>
      <c r="TM116" s="28"/>
      <c r="TN116" s="28"/>
      <c r="TO116" s="28"/>
      <c r="TP116" s="28"/>
      <c r="TQ116" s="28"/>
      <c r="TR116" s="28"/>
      <c r="TS116" s="28"/>
      <c r="TT116" s="28"/>
      <c r="TU116" s="28"/>
      <c r="TV116" s="28"/>
      <c r="TW116" s="28"/>
      <c r="TX116" s="28"/>
      <c r="TY116" s="28"/>
      <c r="TZ116" s="28"/>
      <c r="UA116" s="28"/>
      <c r="UB116" s="28"/>
      <c r="UC116" s="28"/>
      <c r="UD116" s="28"/>
      <c r="UE116" s="28"/>
      <c r="UF116" s="28"/>
      <c r="UG116" s="28"/>
      <c r="UH116" s="28"/>
      <c r="UI116" s="28"/>
      <c r="UJ116" s="28"/>
      <c r="UK116" s="28"/>
      <c r="UL116" s="28"/>
      <c r="UM116" s="28"/>
      <c r="UN116" s="28"/>
      <c r="UO116" s="28"/>
      <c r="UP116" s="28"/>
      <c r="UQ116" s="28"/>
      <c r="UR116" s="28"/>
      <c r="US116" s="28"/>
      <c r="UT116" s="28"/>
      <c r="UU116" s="28"/>
      <c r="UV116" s="28"/>
      <c r="UW116" s="28"/>
      <c r="UX116" s="28"/>
      <c r="UY116" s="28"/>
      <c r="UZ116" s="28"/>
      <c r="VA116" s="28"/>
      <c r="VB116" s="28"/>
      <c r="VC116" s="28"/>
      <c r="VD116" s="28"/>
      <c r="VE116" s="28"/>
      <c r="VF116" s="28"/>
      <c r="VG116" s="28"/>
      <c r="VH116" s="28"/>
      <c r="VI116" s="28"/>
      <c r="VJ116" s="28"/>
      <c r="VK116" s="28"/>
      <c r="VL116" s="28"/>
      <c r="VM116" s="28"/>
      <c r="VN116" s="28"/>
      <c r="VO116" s="28"/>
      <c r="VP116" s="28"/>
      <c r="VQ116" s="28"/>
      <c r="VR116" s="28"/>
      <c r="VS116" s="28"/>
      <c r="VT116" s="28"/>
      <c r="VU116" s="28"/>
      <c r="VV116" s="28"/>
      <c r="VW116" s="28"/>
      <c r="VX116" s="28"/>
      <c r="VY116" s="28"/>
      <c r="VZ116" s="28"/>
      <c r="WA116" s="28"/>
      <c r="WB116" s="28"/>
      <c r="WC116" s="28"/>
      <c r="WD116" s="28"/>
      <c r="WE116" s="28"/>
      <c r="WF116" s="28"/>
      <c r="WG116" s="28"/>
      <c r="WH116" s="28"/>
      <c r="WI116" s="28"/>
      <c r="WJ116" s="28"/>
      <c r="WK116" s="28"/>
      <c r="WL116" s="28"/>
      <c r="WM116" s="28"/>
      <c r="WN116" s="28"/>
      <c r="WO116" s="28"/>
      <c r="WP116" s="28"/>
      <c r="WQ116" s="28"/>
      <c r="WR116" s="28"/>
      <c r="WS116" s="28"/>
      <c r="WT116" s="28"/>
      <c r="WU116" s="28"/>
      <c r="WV116" s="28"/>
      <c r="WW116" s="28"/>
      <c r="WX116" s="28"/>
      <c r="WY116" s="28"/>
      <c r="WZ116" s="28"/>
      <c r="XA116" s="28"/>
      <c r="XB116" s="28"/>
      <c r="XC116" s="28"/>
      <c r="XD116" s="28"/>
      <c r="XE116" s="28"/>
      <c r="XF116" s="28"/>
      <c r="XG116" s="28"/>
      <c r="XH116" s="28"/>
      <c r="XI116" s="28"/>
      <c r="XJ116" s="28"/>
      <c r="XK116" s="28"/>
      <c r="XL116" s="28"/>
      <c r="XM116" s="28"/>
      <c r="XN116" s="28"/>
      <c r="XO116" s="28"/>
      <c r="XP116" s="28"/>
      <c r="XQ116" s="28"/>
      <c r="XR116" s="28"/>
      <c r="XS116" s="28"/>
      <c r="XT116" s="28"/>
      <c r="XU116" s="28"/>
      <c r="XV116" s="28"/>
      <c r="XW116" s="28"/>
      <c r="XX116" s="28"/>
      <c r="XY116" s="28"/>
      <c r="XZ116" s="28"/>
      <c r="YA116" s="28"/>
      <c r="YB116" s="28"/>
      <c r="YC116" s="28"/>
      <c r="YD116" s="28"/>
      <c r="YE116" s="28"/>
      <c r="YF116" s="28"/>
      <c r="YG116" s="28"/>
      <c r="YH116" s="28"/>
      <c r="YI116" s="28"/>
      <c r="YJ116" s="28"/>
      <c r="YK116" s="28"/>
      <c r="YL116" s="28"/>
      <c r="YM116" s="28"/>
      <c r="YN116" s="28"/>
      <c r="YO116" s="28"/>
      <c r="YP116" s="28"/>
      <c r="YQ116" s="28"/>
      <c r="YR116" s="28"/>
      <c r="YS116" s="28"/>
      <c r="YT116" s="28"/>
      <c r="YU116" s="28"/>
      <c r="YV116" s="28"/>
      <c r="YW116" s="28"/>
      <c r="YX116" s="28"/>
      <c r="YY116" s="28"/>
      <c r="YZ116" s="28"/>
      <c r="ZA116" s="28"/>
      <c r="ZB116" s="28"/>
      <c r="ZC116" s="28"/>
      <c r="ZD116" s="28"/>
      <c r="ZE116" s="28"/>
      <c r="ZF116" s="28"/>
      <c r="ZG116" s="28"/>
      <c r="ZH116" s="28"/>
      <c r="ZI116" s="28"/>
      <c r="ZJ116" s="28"/>
      <c r="ZK116" s="28"/>
      <c r="ZL116" s="28"/>
      <c r="ZM116" s="28"/>
      <c r="ZN116" s="28"/>
      <c r="ZO116" s="28"/>
      <c r="ZP116" s="28"/>
      <c r="ZQ116" s="28"/>
      <c r="ZR116" s="28"/>
      <c r="ZS116" s="28"/>
      <c r="ZT116" s="28"/>
      <c r="ZU116" s="28"/>
      <c r="ZV116" s="28"/>
      <c r="ZW116" s="28"/>
      <c r="ZX116" s="28"/>
      <c r="ZY116" s="28"/>
      <c r="ZZ116" s="28"/>
      <c r="AAA116" s="28"/>
      <c r="AAB116" s="28"/>
      <c r="AAC116" s="28"/>
      <c r="AAD116" s="28"/>
      <c r="AAE116" s="28"/>
      <c r="AAF116" s="28"/>
      <c r="AAG116" s="28"/>
      <c r="AAH116" s="28"/>
      <c r="AAI116" s="28"/>
      <c r="AAJ116" s="28"/>
      <c r="AAK116" s="28"/>
      <c r="AAL116" s="28"/>
      <c r="AAM116" s="28"/>
      <c r="AAN116" s="28"/>
      <c r="AAO116" s="28"/>
      <c r="AAP116" s="28"/>
      <c r="AAQ116" s="28"/>
      <c r="AAR116" s="28"/>
      <c r="AAS116" s="28"/>
      <c r="AAT116" s="28"/>
      <c r="AAU116" s="28"/>
      <c r="AAV116" s="28"/>
      <c r="AAW116" s="28"/>
      <c r="AAX116" s="28"/>
      <c r="AAY116" s="28"/>
      <c r="AAZ116" s="28"/>
      <c r="ABA116" s="28"/>
      <c r="ABB116" s="28"/>
      <c r="ABC116" s="28"/>
      <c r="ABD116" s="28"/>
      <c r="ABE116" s="28"/>
      <c r="ABF116" s="28"/>
      <c r="ABG116" s="28"/>
      <c r="ABH116" s="28"/>
      <c r="ABI116" s="28"/>
      <c r="ABJ116" s="28"/>
      <c r="ABK116" s="28"/>
      <c r="ABL116" s="28"/>
      <c r="ABM116" s="28"/>
      <c r="ABN116" s="28"/>
      <c r="ABO116" s="28"/>
      <c r="ABP116" s="28"/>
      <c r="ABQ116" s="28"/>
      <c r="ABR116" s="28"/>
      <c r="ABS116" s="28"/>
      <c r="ABT116" s="28"/>
      <c r="ABU116" s="28"/>
      <c r="ABV116" s="28"/>
      <c r="ABW116" s="28"/>
      <c r="ABX116" s="28"/>
      <c r="ABY116" s="28"/>
      <c r="ABZ116" s="28"/>
      <c r="ACA116" s="28"/>
      <c r="ACB116" s="28"/>
      <c r="ACC116" s="28"/>
      <c r="ACD116" s="28"/>
      <c r="ACE116" s="28"/>
      <c r="ACF116" s="28"/>
      <c r="ACG116" s="28"/>
      <c r="ACH116" s="28"/>
      <c r="ACI116" s="28"/>
      <c r="ACJ116" s="28"/>
      <c r="ACK116" s="28"/>
      <c r="ACL116" s="28"/>
      <c r="ACM116" s="28"/>
      <c r="ACN116" s="28"/>
    </row>
    <row r="117" spans="1:768" ht="14.25" customHeight="1" x14ac:dyDescent="0.2">
      <c r="E117" s="6"/>
      <c r="F117" s="6"/>
      <c r="G117" s="6"/>
      <c r="H117" s="43"/>
      <c r="I117" s="6"/>
    </row>
    <row r="118" spans="1:768" ht="14.25" customHeight="1" x14ac:dyDescent="0.2">
      <c r="C118" s="6" t="s">
        <v>33</v>
      </c>
      <c r="D118" s="6">
        <v>0</v>
      </c>
      <c r="E118" s="42">
        <v>4.2000000000000003E-2</v>
      </c>
      <c r="F118" s="6">
        <f>+D118*E118</f>
        <v>0</v>
      </c>
      <c r="G118" s="6"/>
      <c r="H118" s="43"/>
      <c r="I118" s="6"/>
      <c r="K118" s="34" t="s">
        <v>102</v>
      </c>
    </row>
    <row r="119" spans="1:768" ht="14.25" customHeight="1" x14ac:dyDescent="0.2">
      <c r="E119" s="6"/>
      <c r="F119" s="6"/>
      <c r="G119" s="6"/>
      <c r="H119" s="43"/>
      <c r="I119" s="6"/>
    </row>
    <row r="120" spans="1:768" ht="14.25" customHeight="1" x14ac:dyDescent="0.2">
      <c r="C120" s="10" t="s">
        <v>73</v>
      </c>
      <c r="D120" s="11" t="s">
        <v>88</v>
      </c>
      <c r="E120" s="11" t="s">
        <v>87</v>
      </c>
      <c r="F120" s="41" t="s">
        <v>25</v>
      </c>
      <c r="G120" s="6"/>
      <c r="H120" s="58" t="s">
        <v>89</v>
      </c>
      <c r="I120" s="41" t="s">
        <v>25</v>
      </c>
    </row>
    <row r="121" spans="1:768" ht="14.25" customHeight="1" x14ac:dyDescent="0.2">
      <c r="A121" s="13" t="s">
        <v>4</v>
      </c>
      <c r="B121" s="6" t="s">
        <v>5</v>
      </c>
      <c r="C121" s="6" t="s">
        <v>34</v>
      </c>
      <c r="D121" s="6">
        <v>0</v>
      </c>
      <c r="E121" s="14">
        <v>7325</v>
      </c>
      <c r="F121" s="6">
        <f t="shared" ref="F121:F128" si="22">+D121*E121</f>
        <v>0</v>
      </c>
      <c r="G121" s="6"/>
      <c r="H121" s="43">
        <v>1318.5</v>
      </c>
      <c r="I121" s="6">
        <f t="shared" ref="I121:I128" si="23">+D121*H121</f>
        <v>0</v>
      </c>
    </row>
    <row r="122" spans="1:768" ht="14.25" customHeight="1" x14ac:dyDescent="0.2">
      <c r="A122" s="13" t="s">
        <v>7</v>
      </c>
      <c r="B122" s="6" t="s">
        <v>8</v>
      </c>
      <c r="C122" s="6" t="s">
        <v>34</v>
      </c>
      <c r="D122" s="6">
        <v>0</v>
      </c>
      <c r="E122" s="14">
        <v>5515</v>
      </c>
      <c r="F122" s="6">
        <f t="shared" si="22"/>
        <v>0</v>
      </c>
      <c r="G122" s="6"/>
      <c r="H122" s="43">
        <v>992.69999999999993</v>
      </c>
      <c r="I122" s="6">
        <f t="shared" si="23"/>
        <v>0</v>
      </c>
    </row>
    <row r="123" spans="1:768" ht="14.25" customHeight="1" x14ac:dyDescent="0.2">
      <c r="A123" s="13" t="s">
        <v>9</v>
      </c>
      <c r="B123" s="6" t="s">
        <v>10</v>
      </c>
      <c r="C123" s="6" t="s">
        <v>34</v>
      </c>
      <c r="D123" s="6">
        <v>0</v>
      </c>
      <c r="E123" s="14">
        <v>4175</v>
      </c>
      <c r="F123" s="6">
        <f t="shared" si="22"/>
        <v>0</v>
      </c>
      <c r="G123" s="6"/>
      <c r="H123" s="43">
        <v>751.5</v>
      </c>
      <c r="I123" s="6">
        <f t="shared" si="23"/>
        <v>0</v>
      </c>
    </row>
    <row r="124" spans="1:768" ht="14.25" customHeight="1" x14ac:dyDescent="0.2">
      <c r="A124" s="13" t="s">
        <v>11</v>
      </c>
      <c r="B124" s="6" t="s">
        <v>12</v>
      </c>
      <c r="C124" s="6" t="s">
        <v>34</v>
      </c>
      <c r="D124" s="6">
        <v>0</v>
      </c>
      <c r="E124" s="14">
        <v>2810</v>
      </c>
      <c r="F124" s="6">
        <f t="shared" si="22"/>
        <v>0</v>
      </c>
      <c r="G124" s="6"/>
      <c r="H124" s="43">
        <v>505.79999999999995</v>
      </c>
      <c r="I124" s="6">
        <f t="shared" si="23"/>
        <v>0</v>
      </c>
    </row>
    <row r="125" spans="1:768" ht="14.25" customHeight="1" x14ac:dyDescent="0.2">
      <c r="A125" s="13" t="s">
        <v>13</v>
      </c>
      <c r="B125" s="6" t="s">
        <v>14</v>
      </c>
      <c r="C125" s="6" t="s">
        <v>34</v>
      </c>
      <c r="D125" s="6">
        <v>0</v>
      </c>
      <c r="E125" s="14">
        <v>2100</v>
      </c>
      <c r="F125" s="6">
        <f t="shared" si="22"/>
        <v>0</v>
      </c>
      <c r="G125" s="6"/>
      <c r="H125" s="43">
        <v>378</v>
      </c>
      <c r="I125" s="6">
        <f t="shared" si="23"/>
        <v>0</v>
      </c>
    </row>
    <row r="126" spans="1:768" ht="14.25" customHeight="1" x14ac:dyDescent="0.2">
      <c r="C126" s="6" t="s">
        <v>15</v>
      </c>
      <c r="D126" s="6">
        <v>0</v>
      </c>
      <c r="E126" s="14">
        <v>1050</v>
      </c>
      <c r="F126" s="6">
        <f t="shared" si="22"/>
        <v>0</v>
      </c>
      <c r="G126" s="6"/>
      <c r="H126" s="43">
        <v>189</v>
      </c>
      <c r="I126" s="6">
        <f t="shared" si="23"/>
        <v>0</v>
      </c>
    </row>
    <row r="127" spans="1:768" ht="14.25" customHeight="1" x14ac:dyDescent="0.2">
      <c r="C127" s="6" t="s">
        <v>16</v>
      </c>
      <c r="D127" s="6">
        <v>0</v>
      </c>
      <c r="E127" s="14">
        <v>525</v>
      </c>
      <c r="F127" s="6">
        <f t="shared" si="22"/>
        <v>0</v>
      </c>
      <c r="G127" s="6"/>
      <c r="H127" s="43">
        <v>94.5</v>
      </c>
      <c r="I127" s="6">
        <f t="shared" si="23"/>
        <v>0</v>
      </c>
    </row>
    <row r="128" spans="1:768" ht="14.25" customHeight="1" x14ac:dyDescent="0.2">
      <c r="C128" s="6" t="s">
        <v>17</v>
      </c>
      <c r="D128" s="6">
        <v>0</v>
      </c>
      <c r="E128" s="14">
        <v>210</v>
      </c>
      <c r="F128" s="6">
        <f t="shared" si="22"/>
        <v>0</v>
      </c>
      <c r="G128" s="6"/>
      <c r="H128" s="43">
        <v>37.799999999999997</v>
      </c>
      <c r="I128" s="6">
        <f t="shared" si="23"/>
        <v>0</v>
      </c>
    </row>
    <row r="129" spans="1:768" s="27" customFormat="1" ht="14.25" customHeight="1" x14ac:dyDescent="0.2">
      <c r="A129" s="27" t="s">
        <v>25</v>
      </c>
      <c r="F129" s="27">
        <f>SUM(F121:F128)</f>
        <v>0</v>
      </c>
      <c r="H129" s="60"/>
      <c r="I129" s="27">
        <f>SUM(I121:I128)</f>
        <v>0</v>
      </c>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c r="HL129" s="28"/>
      <c r="HM129" s="28"/>
      <c r="HN129" s="28"/>
      <c r="HO129" s="28"/>
      <c r="HP129" s="28"/>
      <c r="HQ129" s="28"/>
      <c r="HR129" s="28"/>
      <c r="HS129" s="28"/>
      <c r="HT129" s="28"/>
      <c r="HU129" s="28"/>
      <c r="HV129" s="28"/>
      <c r="HW129" s="28"/>
      <c r="HX129" s="28"/>
      <c r="HY129" s="28"/>
      <c r="HZ129" s="28"/>
      <c r="IA129" s="28"/>
      <c r="IB129" s="28"/>
      <c r="IC129" s="28"/>
      <c r="ID129" s="28"/>
      <c r="IE129" s="28"/>
      <c r="IF129" s="28"/>
      <c r="IG129" s="28"/>
      <c r="IH129" s="28"/>
      <c r="II129" s="28"/>
      <c r="IJ129" s="28"/>
      <c r="IK129" s="28"/>
      <c r="IL129" s="28"/>
      <c r="IM129" s="28"/>
      <c r="IN129" s="28"/>
      <c r="IO129" s="28"/>
      <c r="IP129" s="28"/>
      <c r="IQ129" s="28"/>
      <c r="IR129" s="28"/>
      <c r="IS129" s="28"/>
      <c r="IT129" s="28"/>
      <c r="IU129" s="28"/>
      <c r="IV129" s="28"/>
      <c r="IW129" s="28"/>
      <c r="IX129" s="28"/>
      <c r="IY129" s="28"/>
      <c r="IZ129" s="28"/>
      <c r="JA129" s="28"/>
      <c r="JB129" s="28"/>
      <c r="JC129" s="28"/>
      <c r="JD129" s="28"/>
      <c r="JE129" s="28"/>
      <c r="JF129" s="28"/>
      <c r="JG129" s="28"/>
      <c r="JH129" s="28"/>
      <c r="JI129" s="28"/>
      <c r="JJ129" s="28"/>
      <c r="JK129" s="28"/>
      <c r="JL129" s="28"/>
      <c r="JM129" s="28"/>
      <c r="JN129" s="28"/>
      <c r="JO129" s="28"/>
      <c r="JP129" s="28"/>
      <c r="JQ129" s="28"/>
      <c r="JR129" s="28"/>
      <c r="JS129" s="28"/>
      <c r="JT129" s="28"/>
      <c r="JU129" s="28"/>
      <c r="JV129" s="28"/>
      <c r="JW129" s="28"/>
      <c r="JX129" s="28"/>
      <c r="JY129" s="28"/>
      <c r="JZ129" s="28"/>
      <c r="KA129" s="28"/>
      <c r="KB129" s="28"/>
      <c r="KC129" s="28"/>
      <c r="KD129" s="28"/>
      <c r="KE129" s="28"/>
      <c r="KF129" s="28"/>
      <c r="KG129" s="28"/>
      <c r="KH129" s="28"/>
      <c r="KI129" s="28"/>
      <c r="KJ129" s="28"/>
      <c r="KK129" s="28"/>
      <c r="KL129" s="28"/>
      <c r="KM129" s="28"/>
      <c r="KN129" s="28"/>
      <c r="KO129" s="28"/>
      <c r="KP129" s="28"/>
      <c r="KQ129" s="28"/>
      <c r="KR129" s="28"/>
      <c r="KS129" s="28"/>
      <c r="KT129" s="28"/>
      <c r="KU129" s="28"/>
      <c r="KV129" s="28"/>
      <c r="KW129" s="28"/>
      <c r="KX129" s="28"/>
      <c r="KY129" s="28"/>
      <c r="KZ129" s="28"/>
      <c r="LA129" s="28"/>
      <c r="LB129" s="28"/>
      <c r="LC129" s="28"/>
      <c r="LD129" s="28"/>
      <c r="LE129" s="28"/>
      <c r="LF129" s="28"/>
      <c r="LG129" s="28"/>
      <c r="LH129" s="28"/>
      <c r="LI129" s="28"/>
      <c r="LJ129" s="28"/>
      <c r="LK129" s="28"/>
      <c r="LL129" s="28"/>
      <c r="LM129" s="28"/>
      <c r="LN129" s="28"/>
      <c r="LO129" s="28"/>
      <c r="LP129" s="28"/>
      <c r="LQ129" s="28"/>
      <c r="LR129" s="28"/>
      <c r="LS129" s="28"/>
      <c r="LT129" s="28"/>
      <c r="LU129" s="28"/>
      <c r="LV129" s="28"/>
      <c r="LW129" s="28"/>
      <c r="LX129" s="28"/>
      <c r="LY129" s="28"/>
      <c r="LZ129" s="28"/>
      <c r="MA129" s="28"/>
      <c r="MB129" s="28"/>
      <c r="MC129" s="28"/>
      <c r="MD129" s="28"/>
      <c r="ME129" s="28"/>
      <c r="MF129" s="28"/>
      <c r="MG129" s="28"/>
      <c r="MH129" s="28"/>
      <c r="MI129" s="28"/>
      <c r="MJ129" s="28"/>
      <c r="MK129" s="28"/>
      <c r="ML129" s="28"/>
      <c r="MM129" s="28"/>
      <c r="MN129" s="28"/>
      <c r="MO129" s="28"/>
      <c r="MP129" s="28"/>
      <c r="MQ129" s="28"/>
      <c r="MR129" s="28"/>
      <c r="MS129" s="28"/>
      <c r="MT129" s="28"/>
      <c r="MU129" s="28"/>
      <c r="MV129" s="28"/>
      <c r="MW129" s="28"/>
      <c r="MX129" s="28"/>
      <c r="MY129" s="28"/>
      <c r="MZ129" s="28"/>
      <c r="NA129" s="28"/>
      <c r="NB129" s="28"/>
      <c r="NC129" s="28"/>
      <c r="ND129" s="28"/>
      <c r="NE129" s="28"/>
      <c r="NF129" s="28"/>
      <c r="NG129" s="28"/>
      <c r="NH129" s="28"/>
      <c r="NI129" s="28"/>
      <c r="NJ129" s="28"/>
      <c r="NK129" s="28"/>
      <c r="NL129" s="28"/>
      <c r="NM129" s="28"/>
      <c r="NN129" s="28"/>
      <c r="NO129" s="28"/>
      <c r="NP129" s="28"/>
      <c r="NQ129" s="28"/>
      <c r="NR129" s="28"/>
      <c r="NS129" s="28"/>
      <c r="NT129" s="28"/>
      <c r="NU129" s="28"/>
      <c r="NV129" s="28"/>
      <c r="NW129" s="28"/>
      <c r="NX129" s="28"/>
      <c r="NY129" s="28"/>
      <c r="NZ129" s="28"/>
      <c r="OA129" s="28"/>
      <c r="OB129" s="28"/>
      <c r="OC129" s="28"/>
      <c r="OD129" s="28"/>
      <c r="OE129" s="28"/>
      <c r="OF129" s="28"/>
      <c r="OG129" s="28"/>
      <c r="OH129" s="28"/>
      <c r="OI129" s="28"/>
      <c r="OJ129" s="28"/>
      <c r="OK129" s="28"/>
      <c r="OL129" s="28"/>
      <c r="OM129" s="28"/>
      <c r="ON129" s="28"/>
      <c r="OO129" s="28"/>
      <c r="OP129" s="28"/>
      <c r="OQ129" s="28"/>
      <c r="OR129" s="28"/>
      <c r="OS129" s="28"/>
      <c r="OT129" s="28"/>
      <c r="OU129" s="28"/>
      <c r="OV129" s="28"/>
      <c r="OW129" s="28"/>
      <c r="OX129" s="28"/>
      <c r="OY129" s="28"/>
      <c r="OZ129" s="28"/>
      <c r="PA129" s="28"/>
      <c r="PB129" s="28"/>
      <c r="PC129" s="28"/>
      <c r="PD129" s="28"/>
      <c r="PE129" s="28"/>
      <c r="PF129" s="28"/>
      <c r="PG129" s="28"/>
      <c r="PH129" s="28"/>
      <c r="PI129" s="28"/>
      <c r="PJ129" s="28"/>
      <c r="PK129" s="28"/>
      <c r="PL129" s="28"/>
      <c r="PM129" s="28"/>
      <c r="PN129" s="28"/>
      <c r="PO129" s="28"/>
      <c r="PP129" s="28"/>
      <c r="PQ129" s="28"/>
      <c r="PR129" s="28"/>
      <c r="PS129" s="28"/>
      <c r="PT129" s="28"/>
      <c r="PU129" s="28"/>
      <c r="PV129" s="28"/>
      <c r="PW129" s="28"/>
      <c r="PX129" s="28"/>
      <c r="PY129" s="28"/>
      <c r="PZ129" s="28"/>
      <c r="QA129" s="28"/>
      <c r="QB129" s="28"/>
      <c r="QC129" s="28"/>
      <c r="QD129" s="28"/>
      <c r="QE129" s="28"/>
      <c r="QF129" s="28"/>
      <c r="QG129" s="28"/>
      <c r="QH129" s="28"/>
      <c r="QI129" s="28"/>
      <c r="QJ129" s="28"/>
      <c r="QK129" s="28"/>
      <c r="QL129" s="28"/>
      <c r="QM129" s="28"/>
      <c r="QN129" s="28"/>
      <c r="QO129" s="28"/>
      <c r="QP129" s="28"/>
      <c r="QQ129" s="28"/>
      <c r="QR129" s="28"/>
      <c r="QS129" s="28"/>
      <c r="QT129" s="28"/>
      <c r="QU129" s="28"/>
      <c r="QV129" s="28"/>
      <c r="QW129" s="28"/>
      <c r="QX129" s="28"/>
      <c r="QY129" s="28"/>
      <c r="QZ129" s="28"/>
      <c r="RA129" s="28"/>
      <c r="RB129" s="28"/>
      <c r="RC129" s="28"/>
      <c r="RD129" s="28"/>
      <c r="RE129" s="28"/>
      <c r="RF129" s="28"/>
      <c r="RG129" s="28"/>
      <c r="RH129" s="28"/>
      <c r="RI129" s="28"/>
      <c r="RJ129" s="28"/>
      <c r="RK129" s="28"/>
      <c r="RL129" s="28"/>
      <c r="RM129" s="28"/>
      <c r="RN129" s="28"/>
      <c r="RO129" s="28"/>
      <c r="RP129" s="28"/>
      <c r="RQ129" s="28"/>
      <c r="RR129" s="28"/>
      <c r="RS129" s="28"/>
      <c r="RT129" s="28"/>
      <c r="RU129" s="28"/>
      <c r="RV129" s="28"/>
      <c r="RW129" s="28"/>
      <c r="RX129" s="28"/>
      <c r="RY129" s="28"/>
      <c r="RZ129" s="28"/>
      <c r="SA129" s="28"/>
      <c r="SB129" s="28"/>
      <c r="SC129" s="28"/>
      <c r="SD129" s="28"/>
      <c r="SE129" s="28"/>
      <c r="SF129" s="28"/>
      <c r="SG129" s="28"/>
      <c r="SH129" s="28"/>
      <c r="SI129" s="28"/>
      <c r="SJ129" s="28"/>
      <c r="SK129" s="28"/>
      <c r="SL129" s="28"/>
      <c r="SM129" s="28"/>
      <c r="SN129" s="28"/>
      <c r="SO129" s="28"/>
      <c r="SP129" s="28"/>
      <c r="SQ129" s="28"/>
      <c r="SR129" s="28"/>
      <c r="SS129" s="28"/>
      <c r="ST129" s="28"/>
      <c r="SU129" s="28"/>
      <c r="SV129" s="28"/>
      <c r="SW129" s="28"/>
      <c r="SX129" s="28"/>
      <c r="SY129" s="28"/>
      <c r="SZ129" s="28"/>
      <c r="TA129" s="28"/>
      <c r="TB129" s="28"/>
      <c r="TC129" s="28"/>
      <c r="TD129" s="28"/>
      <c r="TE129" s="28"/>
      <c r="TF129" s="28"/>
      <c r="TG129" s="28"/>
      <c r="TH129" s="28"/>
      <c r="TI129" s="28"/>
      <c r="TJ129" s="28"/>
      <c r="TK129" s="28"/>
      <c r="TL129" s="28"/>
      <c r="TM129" s="28"/>
      <c r="TN129" s="28"/>
      <c r="TO129" s="28"/>
      <c r="TP129" s="28"/>
      <c r="TQ129" s="28"/>
      <c r="TR129" s="28"/>
      <c r="TS129" s="28"/>
      <c r="TT129" s="28"/>
      <c r="TU129" s="28"/>
      <c r="TV129" s="28"/>
      <c r="TW129" s="28"/>
      <c r="TX129" s="28"/>
      <c r="TY129" s="28"/>
      <c r="TZ129" s="28"/>
      <c r="UA129" s="28"/>
      <c r="UB129" s="28"/>
      <c r="UC129" s="28"/>
      <c r="UD129" s="28"/>
      <c r="UE129" s="28"/>
      <c r="UF129" s="28"/>
      <c r="UG129" s="28"/>
      <c r="UH129" s="28"/>
      <c r="UI129" s="28"/>
      <c r="UJ129" s="28"/>
      <c r="UK129" s="28"/>
      <c r="UL129" s="28"/>
      <c r="UM129" s="28"/>
      <c r="UN129" s="28"/>
      <c r="UO129" s="28"/>
      <c r="UP129" s="28"/>
      <c r="UQ129" s="28"/>
      <c r="UR129" s="28"/>
      <c r="US129" s="28"/>
      <c r="UT129" s="28"/>
      <c r="UU129" s="28"/>
      <c r="UV129" s="28"/>
      <c r="UW129" s="28"/>
      <c r="UX129" s="28"/>
      <c r="UY129" s="28"/>
      <c r="UZ129" s="28"/>
      <c r="VA129" s="28"/>
      <c r="VB129" s="28"/>
      <c r="VC129" s="28"/>
      <c r="VD129" s="28"/>
      <c r="VE129" s="28"/>
      <c r="VF129" s="28"/>
      <c r="VG129" s="28"/>
      <c r="VH129" s="28"/>
      <c r="VI129" s="28"/>
      <c r="VJ129" s="28"/>
      <c r="VK129" s="28"/>
      <c r="VL129" s="28"/>
      <c r="VM129" s="28"/>
      <c r="VN129" s="28"/>
      <c r="VO129" s="28"/>
      <c r="VP129" s="28"/>
      <c r="VQ129" s="28"/>
      <c r="VR129" s="28"/>
      <c r="VS129" s="28"/>
      <c r="VT129" s="28"/>
      <c r="VU129" s="28"/>
      <c r="VV129" s="28"/>
      <c r="VW129" s="28"/>
      <c r="VX129" s="28"/>
      <c r="VY129" s="28"/>
      <c r="VZ129" s="28"/>
      <c r="WA129" s="28"/>
      <c r="WB129" s="28"/>
      <c r="WC129" s="28"/>
      <c r="WD129" s="28"/>
      <c r="WE129" s="28"/>
      <c r="WF129" s="28"/>
      <c r="WG129" s="28"/>
      <c r="WH129" s="28"/>
      <c r="WI129" s="28"/>
      <c r="WJ129" s="28"/>
      <c r="WK129" s="28"/>
      <c r="WL129" s="28"/>
      <c r="WM129" s="28"/>
      <c r="WN129" s="28"/>
      <c r="WO129" s="28"/>
      <c r="WP129" s="28"/>
      <c r="WQ129" s="28"/>
      <c r="WR129" s="28"/>
      <c r="WS129" s="28"/>
      <c r="WT129" s="28"/>
      <c r="WU129" s="28"/>
      <c r="WV129" s="28"/>
      <c r="WW129" s="28"/>
      <c r="WX129" s="28"/>
      <c r="WY129" s="28"/>
      <c r="WZ129" s="28"/>
      <c r="XA129" s="28"/>
      <c r="XB129" s="28"/>
      <c r="XC129" s="28"/>
      <c r="XD129" s="28"/>
      <c r="XE129" s="28"/>
      <c r="XF129" s="28"/>
      <c r="XG129" s="28"/>
      <c r="XH129" s="28"/>
      <c r="XI129" s="28"/>
      <c r="XJ129" s="28"/>
      <c r="XK129" s="28"/>
      <c r="XL129" s="28"/>
      <c r="XM129" s="28"/>
      <c r="XN129" s="28"/>
      <c r="XO129" s="28"/>
      <c r="XP129" s="28"/>
      <c r="XQ129" s="28"/>
      <c r="XR129" s="28"/>
      <c r="XS129" s="28"/>
      <c r="XT129" s="28"/>
      <c r="XU129" s="28"/>
      <c r="XV129" s="28"/>
      <c r="XW129" s="28"/>
      <c r="XX129" s="28"/>
      <c r="XY129" s="28"/>
      <c r="XZ129" s="28"/>
      <c r="YA129" s="28"/>
      <c r="YB129" s="28"/>
      <c r="YC129" s="28"/>
      <c r="YD129" s="28"/>
      <c r="YE129" s="28"/>
      <c r="YF129" s="28"/>
      <c r="YG129" s="28"/>
      <c r="YH129" s="28"/>
      <c r="YI129" s="28"/>
      <c r="YJ129" s="28"/>
      <c r="YK129" s="28"/>
      <c r="YL129" s="28"/>
      <c r="YM129" s="28"/>
      <c r="YN129" s="28"/>
      <c r="YO129" s="28"/>
      <c r="YP129" s="28"/>
      <c r="YQ129" s="28"/>
      <c r="YR129" s="28"/>
      <c r="YS129" s="28"/>
      <c r="YT129" s="28"/>
      <c r="YU129" s="28"/>
      <c r="YV129" s="28"/>
      <c r="YW129" s="28"/>
      <c r="YX129" s="28"/>
      <c r="YY129" s="28"/>
      <c r="YZ129" s="28"/>
      <c r="ZA129" s="28"/>
      <c r="ZB129" s="28"/>
      <c r="ZC129" s="28"/>
      <c r="ZD129" s="28"/>
      <c r="ZE129" s="28"/>
      <c r="ZF129" s="28"/>
      <c r="ZG129" s="28"/>
      <c r="ZH129" s="28"/>
      <c r="ZI129" s="28"/>
      <c r="ZJ129" s="28"/>
      <c r="ZK129" s="28"/>
      <c r="ZL129" s="28"/>
      <c r="ZM129" s="28"/>
      <c r="ZN129" s="28"/>
      <c r="ZO129" s="28"/>
      <c r="ZP129" s="28"/>
      <c r="ZQ129" s="28"/>
      <c r="ZR129" s="28"/>
      <c r="ZS129" s="28"/>
      <c r="ZT129" s="28"/>
      <c r="ZU129" s="28"/>
      <c r="ZV129" s="28"/>
      <c r="ZW129" s="28"/>
      <c r="ZX129" s="28"/>
      <c r="ZY129" s="28"/>
      <c r="ZZ129" s="28"/>
      <c r="AAA129" s="28"/>
      <c r="AAB129" s="28"/>
      <c r="AAC129" s="28"/>
      <c r="AAD129" s="28"/>
      <c r="AAE129" s="28"/>
      <c r="AAF129" s="28"/>
      <c r="AAG129" s="28"/>
      <c r="AAH129" s="28"/>
      <c r="AAI129" s="28"/>
      <c r="AAJ129" s="28"/>
      <c r="AAK129" s="28"/>
      <c r="AAL129" s="28"/>
      <c r="AAM129" s="28"/>
      <c r="AAN129" s="28"/>
      <c r="AAO129" s="28"/>
      <c r="AAP129" s="28"/>
      <c r="AAQ129" s="28"/>
      <c r="AAR129" s="28"/>
      <c r="AAS129" s="28"/>
      <c r="AAT129" s="28"/>
      <c r="AAU129" s="28"/>
      <c r="AAV129" s="28"/>
      <c r="AAW129" s="28"/>
      <c r="AAX129" s="28"/>
      <c r="AAY129" s="28"/>
      <c r="AAZ129" s="28"/>
      <c r="ABA129" s="28"/>
      <c r="ABB129" s="28"/>
      <c r="ABC129" s="28"/>
      <c r="ABD129" s="28"/>
      <c r="ABE129" s="28"/>
      <c r="ABF129" s="28"/>
      <c r="ABG129" s="28"/>
      <c r="ABH129" s="28"/>
      <c r="ABI129" s="28"/>
      <c r="ABJ129" s="28"/>
      <c r="ABK129" s="28"/>
      <c r="ABL129" s="28"/>
      <c r="ABM129" s="28"/>
      <c r="ABN129" s="28"/>
      <c r="ABO129" s="28"/>
      <c r="ABP129" s="28"/>
      <c r="ABQ129" s="28"/>
      <c r="ABR129" s="28"/>
      <c r="ABS129" s="28"/>
      <c r="ABT129" s="28"/>
      <c r="ABU129" s="28"/>
      <c r="ABV129" s="28"/>
      <c r="ABW129" s="28"/>
      <c r="ABX129" s="28"/>
      <c r="ABY129" s="28"/>
      <c r="ABZ129" s="28"/>
      <c r="ACA129" s="28"/>
      <c r="ACB129" s="28"/>
      <c r="ACC129" s="28"/>
      <c r="ACD129" s="28"/>
      <c r="ACE129" s="28"/>
      <c r="ACF129" s="28"/>
      <c r="ACG129" s="28"/>
      <c r="ACH129" s="28"/>
      <c r="ACI129" s="28"/>
      <c r="ACJ129" s="28"/>
      <c r="ACK129" s="28"/>
      <c r="ACL129" s="28"/>
      <c r="ACM129" s="28"/>
      <c r="ACN129" s="28"/>
    </row>
    <row r="130" spans="1:768" ht="14.25" customHeight="1" x14ac:dyDescent="0.2">
      <c r="E130" s="6"/>
      <c r="F130" s="6"/>
      <c r="G130" s="6"/>
      <c r="H130" s="43"/>
      <c r="I130" s="6"/>
    </row>
    <row r="131" spans="1:768" ht="14.25" customHeight="1" x14ac:dyDescent="0.2">
      <c r="C131" s="10" t="s">
        <v>74</v>
      </c>
      <c r="D131" s="11" t="s">
        <v>88</v>
      </c>
      <c r="E131" s="11" t="s">
        <v>87</v>
      </c>
      <c r="F131" s="41" t="s">
        <v>25</v>
      </c>
      <c r="G131" s="6"/>
      <c r="H131" s="58" t="s">
        <v>89</v>
      </c>
      <c r="I131" s="41" t="s">
        <v>25</v>
      </c>
    </row>
    <row r="132" spans="1:768" ht="14.25" customHeight="1" x14ac:dyDescent="0.2">
      <c r="A132" s="13" t="s">
        <v>4</v>
      </c>
      <c r="B132" s="6" t="s">
        <v>5</v>
      </c>
      <c r="C132" s="6" t="s">
        <v>35</v>
      </c>
      <c r="D132" s="6">
        <v>0</v>
      </c>
      <c r="E132" s="14">
        <v>4410</v>
      </c>
      <c r="F132" s="6">
        <f t="shared" ref="F132:F139" si="24">+D132*E132</f>
        <v>0</v>
      </c>
      <c r="G132" s="6"/>
      <c r="H132" s="43">
        <v>793.8</v>
      </c>
      <c r="I132" s="6">
        <f t="shared" ref="I132:I139" si="25">+D132*H132</f>
        <v>0</v>
      </c>
      <c r="K132" s="5" t="s">
        <v>113</v>
      </c>
    </row>
    <row r="133" spans="1:768" ht="14.25" customHeight="1" x14ac:dyDescent="0.2">
      <c r="A133" s="13" t="s">
        <v>7</v>
      </c>
      <c r="B133" s="6" t="s">
        <v>8</v>
      </c>
      <c r="C133" s="6" t="s">
        <v>35</v>
      </c>
      <c r="D133" s="6">
        <v>0</v>
      </c>
      <c r="E133" s="14">
        <v>3230</v>
      </c>
      <c r="F133" s="6">
        <f t="shared" si="24"/>
        <v>0</v>
      </c>
      <c r="G133" s="6"/>
      <c r="H133" s="43">
        <v>581.4</v>
      </c>
      <c r="I133" s="6">
        <f t="shared" si="25"/>
        <v>0</v>
      </c>
      <c r="K133" s="5" t="s">
        <v>113</v>
      </c>
    </row>
    <row r="134" spans="1:768" ht="14.25" customHeight="1" x14ac:dyDescent="0.2">
      <c r="A134" s="13" t="s">
        <v>9</v>
      </c>
      <c r="B134" s="6" t="s">
        <v>10</v>
      </c>
      <c r="C134" s="6" t="s">
        <v>35</v>
      </c>
      <c r="D134" s="6">
        <v>0</v>
      </c>
      <c r="E134" s="14">
        <v>2505</v>
      </c>
      <c r="F134" s="6">
        <f t="shared" si="24"/>
        <v>0</v>
      </c>
      <c r="G134" s="6"/>
      <c r="H134" s="43">
        <v>450.9</v>
      </c>
      <c r="I134" s="6">
        <f t="shared" si="25"/>
        <v>0</v>
      </c>
      <c r="K134" s="5" t="s">
        <v>113</v>
      </c>
    </row>
    <row r="135" spans="1:768" ht="14.25" customHeight="1" x14ac:dyDescent="0.2">
      <c r="A135" s="13" t="s">
        <v>11</v>
      </c>
      <c r="B135" s="6" t="s">
        <v>12</v>
      </c>
      <c r="C135" s="6" t="s">
        <v>35</v>
      </c>
      <c r="D135" s="6">
        <v>0</v>
      </c>
      <c r="E135" s="14">
        <v>1575</v>
      </c>
      <c r="F135" s="6">
        <f t="shared" si="24"/>
        <v>0</v>
      </c>
      <c r="G135" s="6"/>
      <c r="H135" s="43">
        <v>283.5</v>
      </c>
      <c r="I135" s="6">
        <f t="shared" si="25"/>
        <v>0</v>
      </c>
      <c r="K135" s="5" t="s">
        <v>113</v>
      </c>
    </row>
    <row r="136" spans="1:768" ht="14.25" customHeight="1" x14ac:dyDescent="0.2">
      <c r="A136" s="13" t="s">
        <v>13</v>
      </c>
      <c r="B136" s="6" t="s">
        <v>14</v>
      </c>
      <c r="C136" s="6" t="s">
        <v>35</v>
      </c>
      <c r="D136" s="6">
        <v>0</v>
      </c>
      <c r="E136" s="14">
        <v>1340</v>
      </c>
      <c r="F136" s="6">
        <f t="shared" si="24"/>
        <v>0</v>
      </c>
      <c r="G136" s="6"/>
      <c r="H136" s="43">
        <v>241.2</v>
      </c>
      <c r="I136" s="6">
        <f t="shared" si="25"/>
        <v>0</v>
      </c>
      <c r="K136" s="5" t="s">
        <v>113</v>
      </c>
    </row>
    <row r="137" spans="1:768" ht="14.25" customHeight="1" x14ac:dyDescent="0.2">
      <c r="C137" s="6" t="s">
        <v>15</v>
      </c>
      <c r="D137" s="6">
        <v>0</v>
      </c>
      <c r="E137" s="14">
        <v>675</v>
      </c>
      <c r="F137" s="6">
        <f t="shared" si="24"/>
        <v>0</v>
      </c>
      <c r="G137" s="6"/>
      <c r="H137" s="43">
        <v>121.5</v>
      </c>
      <c r="I137" s="6">
        <f t="shared" si="25"/>
        <v>0</v>
      </c>
      <c r="K137" s="5" t="s">
        <v>93</v>
      </c>
    </row>
    <row r="138" spans="1:768" ht="14.25" customHeight="1" x14ac:dyDescent="0.2">
      <c r="C138" s="6" t="s">
        <v>16</v>
      </c>
      <c r="D138" s="6">
        <v>0</v>
      </c>
      <c r="E138" s="14">
        <v>335</v>
      </c>
      <c r="F138" s="6">
        <f t="shared" si="24"/>
        <v>0</v>
      </c>
      <c r="G138" s="6"/>
      <c r="H138" s="43">
        <v>60.3</v>
      </c>
      <c r="I138" s="6">
        <f t="shared" si="25"/>
        <v>0</v>
      </c>
      <c r="K138" s="5" t="s">
        <v>94</v>
      </c>
    </row>
    <row r="139" spans="1:768" ht="14.25" customHeight="1" x14ac:dyDescent="0.2">
      <c r="C139" s="6" t="s">
        <v>17</v>
      </c>
      <c r="D139" s="6">
        <v>0</v>
      </c>
      <c r="E139" s="14">
        <v>130</v>
      </c>
      <c r="F139" s="6">
        <f t="shared" si="24"/>
        <v>0</v>
      </c>
      <c r="G139" s="6"/>
      <c r="H139" s="43">
        <v>23.4</v>
      </c>
      <c r="I139" s="6">
        <f t="shared" si="25"/>
        <v>0</v>
      </c>
    </row>
    <row r="140" spans="1:768" s="27" customFormat="1" ht="14.25" customHeight="1" x14ac:dyDescent="0.2">
      <c r="A140" s="27" t="s">
        <v>25</v>
      </c>
      <c r="F140" s="27">
        <f>SUM(F132:F139)</f>
        <v>0</v>
      </c>
      <c r="H140" s="60"/>
      <c r="I140" s="27">
        <f>SUM(I132:I139)</f>
        <v>0</v>
      </c>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c r="HM140" s="28"/>
      <c r="HN140" s="28"/>
      <c r="HO140" s="28"/>
      <c r="HP140" s="28"/>
      <c r="HQ140" s="28"/>
      <c r="HR140" s="28"/>
      <c r="HS140" s="28"/>
      <c r="HT140" s="28"/>
      <c r="HU140" s="28"/>
      <c r="HV140" s="28"/>
      <c r="HW140" s="28"/>
      <c r="HX140" s="28"/>
      <c r="HY140" s="28"/>
      <c r="HZ140" s="28"/>
      <c r="IA140" s="28"/>
      <c r="IB140" s="28"/>
      <c r="IC140" s="28"/>
      <c r="ID140" s="28"/>
      <c r="IE140" s="28"/>
      <c r="IF140" s="28"/>
      <c r="IG140" s="28"/>
      <c r="IH140" s="28"/>
      <c r="II140" s="28"/>
      <c r="IJ140" s="28"/>
      <c r="IK140" s="28"/>
      <c r="IL140" s="28"/>
      <c r="IM140" s="28"/>
      <c r="IN140" s="28"/>
      <c r="IO140" s="28"/>
      <c r="IP140" s="28"/>
      <c r="IQ140" s="28"/>
      <c r="IR140" s="28"/>
      <c r="IS140" s="28"/>
      <c r="IT140" s="28"/>
      <c r="IU140" s="28"/>
      <c r="IV140" s="28"/>
      <c r="IW140" s="28"/>
      <c r="IX140" s="28"/>
      <c r="IY140" s="28"/>
      <c r="IZ140" s="28"/>
      <c r="JA140" s="28"/>
      <c r="JB140" s="28"/>
      <c r="JC140" s="28"/>
      <c r="JD140" s="28"/>
      <c r="JE140" s="28"/>
      <c r="JF140" s="28"/>
      <c r="JG140" s="28"/>
      <c r="JH140" s="28"/>
      <c r="JI140" s="28"/>
      <c r="JJ140" s="28"/>
      <c r="JK140" s="28"/>
      <c r="JL140" s="28"/>
      <c r="JM140" s="28"/>
      <c r="JN140" s="28"/>
      <c r="JO140" s="28"/>
      <c r="JP140" s="28"/>
      <c r="JQ140" s="28"/>
      <c r="JR140" s="28"/>
      <c r="JS140" s="28"/>
      <c r="JT140" s="28"/>
      <c r="JU140" s="28"/>
      <c r="JV140" s="28"/>
      <c r="JW140" s="28"/>
      <c r="JX140" s="28"/>
      <c r="JY140" s="28"/>
      <c r="JZ140" s="28"/>
      <c r="KA140" s="28"/>
      <c r="KB140" s="28"/>
      <c r="KC140" s="28"/>
      <c r="KD140" s="28"/>
      <c r="KE140" s="28"/>
      <c r="KF140" s="28"/>
      <c r="KG140" s="28"/>
      <c r="KH140" s="28"/>
      <c r="KI140" s="28"/>
      <c r="KJ140" s="28"/>
      <c r="KK140" s="28"/>
      <c r="KL140" s="28"/>
      <c r="KM140" s="28"/>
      <c r="KN140" s="28"/>
      <c r="KO140" s="28"/>
      <c r="KP140" s="28"/>
      <c r="KQ140" s="28"/>
      <c r="KR140" s="28"/>
      <c r="KS140" s="28"/>
      <c r="KT140" s="28"/>
      <c r="KU140" s="28"/>
      <c r="KV140" s="28"/>
      <c r="KW140" s="28"/>
      <c r="KX140" s="28"/>
      <c r="KY140" s="28"/>
      <c r="KZ140" s="28"/>
      <c r="LA140" s="28"/>
      <c r="LB140" s="28"/>
      <c r="LC140" s="28"/>
      <c r="LD140" s="28"/>
      <c r="LE140" s="28"/>
      <c r="LF140" s="28"/>
      <c r="LG140" s="28"/>
      <c r="LH140" s="28"/>
      <c r="LI140" s="28"/>
      <c r="LJ140" s="28"/>
      <c r="LK140" s="28"/>
      <c r="LL140" s="28"/>
      <c r="LM140" s="28"/>
      <c r="LN140" s="28"/>
      <c r="LO140" s="28"/>
      <c r="LP140" s="28"/>
      <c r="LQ140" s="28"/>
      <c r="LR140" s="28"/>
      <c r="LS140" s="28"/>
      <c r="LT140" s="28"/>
      <c r="LU140" s="28"/>
      <c r="LV140" s="28"/>
      <c r="LW140" s="28"/>
      <c r="LX140" s="28"/>
      <c r="LY140" s="28"/>
      <c r="LZ140" s="28"/>
      <c r="MA140" s="28"/>
      <c r="MB140" s="28"/>
      <c r="MC140" s="28"/>
      <c r="MD140" s="28"/>
      <c r="ME140" s="28"/>
      <c r="MF140" s="28"/>
      <c r="MG140" s="28"/>
      <c r="MH140" s="28"/>
      <c r="MI140" s="28"/>
      <c r="MJ140" s="28"/>
      <c r="MK140" s="28"/>
      <c r="ML140" s="28"/>
      <c r="MM140" s="28"/>
      <c r="MN140" s="28"/>
      <c r="MO140" s="28"/>
      <c r="MP140" s="28"/>
      <c r="MQ140" s="28"/>
      <c r="MR140" s="28"/>
      <c r="MS140" s="28"/>
      <c r="MT140" s="28"/>
      <c r="MU140" s="28"/>
      <c r="MV140" s="28"/>
      <c r="MW140" s="28"/>
      <c r="MX140" s="28"/>
      <c r="MY140" s="28"/>
      <c r="MZ140" s="28"/>
      <c r="NA140" s="28"/>
      <c r="NB140" s="28"/>
      <c r="NC140" s="28"/>
      <c r="ND140" s="28"/>
      <c r="NE140" s="28"/>
      <c r="NF140" s="28"/>
      <c r="NG140" s="28"/>
      <c r="NH140" s="28"/>
      <c r="NI140" s="28"/>
      <c r="NJ140" s="28"/>
      <c r="NK140" s="28"/>
      <c r="NL140" s="28"/>
      <c r="NM140" s="28"/>
      <c r="NN140" s="28"/>
      <c r="NO140" s="28"/>
      <c r="NP140" s="28"/>
      <c r="NQ140" s="28"/>
      <c r="NR140" s="28"/>
      <c r="NS140" s="28"/>
      <c r="NT140" s="28"/>
      <c r="NU140" s="28"/>
      <c r="NV140" s="28"/>
      <c r="NW140" s="28"/>
      <c r="NX140" s="28"/>
      <c r="NY140" s="28"/>
      <c r="NZ140" s="28"/>
      <c r="OA140" s="28"/>
      <c r="OB140" s="28"/>
      <c r="OC140" s="28"/>
      <c r="OD140" s="28"/>
      <c r="OE140" s="28"/>
      <c r="OF140" s="28"/>
      <c r="OG140" s="28"/>
      <c r="OH140" s="28"/>
      <c r="OI140" s="28"/>
      <c r="OJ140" s="28"/>
      <c r="OK140" s="28"/>
      <c r="OL140" s="28"/>
      <c r="OM140" s="28"/>
      <c r="ON140" s="28"/>
      <c r="OO140" s="28"/>
      <c r="OP140" s="28"/>
      <c r="OQ140" s="28"/>
      <c r="OR140" s="28"/>
      <c r="OS140" s="28"/>
      <c r="OT140" s="28"/>
      <c r="OU140" s="28"/>
      <c r="OV140" s="28"/>
      <c r="OW140" s="28"/>
      <c r="OX140" s="28"/>
      <c r="OY140" s="28"/>
      <c r="OZ140" s="28"/>
      <c r="PA140" s="28"/>
      <c r="PB140" s="28"/>
      <c r="PC140" s="28"/>
      <c r="PD140" s="28"/>
      <c r="PE140" s="28"/>
      <c r="PF140" s="28"/>
      <c r="PG140" s="28"/>
      <c r="PH140" s="28"/>
      <c r="PI140" s="28"/>
      <c r="PJ140" s="28"/>
      <c r="PK140" s="28"/>
      <c r="PL140" s="28"/>
      <c r="PM140" s="28"/>
      <c r="PN140" s="28"/>
      <c r="PO140" s="28"/>
      <c r="PP140" s="28"/>
      <c r="PQ140" s="28"/>
      <c r="PR140" s="28"/>
      <c r="PS140" s="28"/>
      <c r="PT140" s="28"/>
      <c r="PU140" s="28"/>
      <c r="PV140" s="28"/>
      <c r="PW140" s="28"/>
      <c r="PX140" s="28"/>
      <c r="PY140" s="28"/>
      <c r="PZ140" s="28"/>
      <c r="QA140" s="28"/>
      <c r="QB140" s="28"/>
      <c r="QC140" s="28"/>
      <c r="QD140" s="28"/>
      <c r="QE140" s="28"/>
      <c r="QF140" s="28"/>
      <c r="QG140" s="28"/>
      <c r="QH140" s="28"/>
      <c r="QI140" s="28"/>
      <c r="QJ140" s="28"/>
      <c r="QK140" s="28"/>
      <c r="QL140" s="28"/>
      <c r="QM140" s="28"/>
      <c r="QN140" s="28"/>
      <c r="QO140" s="28"/>
      <c r="QP140" s="28"/>
      <c r="QQ140" s="28"/>
      <c r="QR140" s="28"/>
      <c r="QS140" s="28"/>
      <c r="QT140" s="28"/>
      <c r="QU140" s="28"/>
      <c r="QV140" s="28"/>
      <c r="QW140" s="28"/>
      <c r="QX140" s="28"/>
      <c r="QY140" s="28"/>
      <c r="QZ140" s="28"/>
      <c r="RA140" s="28"/>
      <c r="RB140" s="28"/>
      <c r="RC140" s="28"/>
      <c r="RD140" s="28"/>
      <c r="RE140" s="28"/>
      <c r="RF140" s="28"/>
      <c r="RG140" s="28"/>
      <c r="RH140" s="28"/>
      <c r="RI140" s="28"/>
      <c r="RJ140" s="28"/>
      <c r="RK140" s="28"/>
      <c r="RL140" s="28"/>
      <c r="RM140" s="28"/>
      <c r="RN140" s="28"/>
      <c r="RO140" s="28"/>
      <c r="RP140" s="28"/>
      <c r="RQ140" s="28"/>
      <c r="RR140" s="28"/>
      <c r="RS140" s="28"/>
      <c r="RT140" s="28"/>
      <c r="RU140" s="28"/>
      <c r="RV140" s="28"/>
      <c r="RW140" s="28"/>
      <c r="RX140" s="28"/>
      <c r="RY140" s="28"/>
      <c r="RZ140" s="28"/>
      <c r="SA140" s="28"/>
      <c r="SB140" s="28"/>
      <c r="SC140" s="28"/>
      <c r="SD140" s="28"/>
      <c r="SE140" s="28"/>
      <c r="SF140" s="28"/>
      <c r="SG140" s="28"/>
      <c r="SH140" s="28"/>
      <c r="SI140" s="28"/>
      <c r="SJ140" s="28"/>
      <c r="SK140" s="28"/>
      <c r="SL140" s="28"/>
      <c r="SM140" s="28"/>
      <c r="SN140" s="28"/>
      <c r="SO140" s="28"/>
      <c r="SP140" s="28"/>
      <c r="SQ140" s="28"/>
      <c r="SR140" s="28"/>
      <c r="SS140" s="28"/>
      <c r="ST140" s="28"/>
      <c r="SU140" s="28"/>
      <c r="SV140" s="28"/>
      <c r="SW140" s="28"/>
      <c r="SX140" s="28"/>
      <c r="SY140" s="28"/>
      <c r="SZ140" s="28"/>
      <c r="TA140" s="28"/>
      <c r="TB140" s="28"/>
      <c r="TC140" s="28"/>
      <c r="TD140" s="28"/>
      <c r="TE140" s="28"/>
      <c r="TF140" s="28"/>
      <c r="TG140" s="28"/>
      <c r="TH140" s="28"/>
      <c r="TI140" s="28"/>
      <c r="TJ140" s="28"/>
      <c r="TK140" s="28"/>
      <c r="TL140" s="28"/>
      <c r="TM140" s="28"/>
      <c r="TN140" s="28"/>
      <c r="TO140" s="28"/>
      <c r="TP140" s="28"/>
      <c r="TQ140" s="28"/>
      <c r="TR140" s="28"/>
      <c r="TS140" s="28"/>
      <c r="TT140" s="28"/>
      <c r="TU140" s="28"/>
      <c r="TV140" s="28"/>
      <c r="TW140" s="28"/>
      <c r="TX140" s="28"/>
      <c r="TY140" s="28"/>
      <c r="TZ140" s="28"/>
      <c r="UA140" s="28"/>
      <c r="UB140" s="28"/>
      <c r="UC140" s="28"/>
      <c r="UD140" s="28"/>
      <c r="UE140" s="28"/>
      <c r="UF140" s="28"/>
      <c r="UG140" s="28"/>
      <c r="UH140" s="28"/>
      <c r="UI140" s="28"/>
      <c r="UJ140" s="28"/>
      <c r="UK140" s="28"/>
      <c r="UL140" s="28"/>
      <c r="UM140" s="28"/>
      <c r="UN140" s="28"/>
      <c r="UO140" s="28"/>
      <c r="UP140" s="28"/>
      <c r="UQ140" s="28"/>
      <c r="UR140" s="28"/>
      <c r="US140" s="28"/>
      <c r="UT140" s="28"/>
      <c r="UU140" s="28"/>
      <c r="UV140" s="28"/>
      <c r="UW140" s="28"/>
      <c r="UX140" s="28"/>
      <c r="UY140" s="28"/>
      <c r="UZ140" s="28"/>
      <c r="VA140" s="28"/>
      <c r="VB140" s="28"/>
      <c r="VC140" s="28"/>
      <c r="VD140" s="28"/>
      <c r="VE140" s="28"/>
      <c r="VF140" s="28"/>
      <c r="VG140" s="28"/>
      <c r="VH140" s="28"/>
      <c r="VI140" s="28"/>
      <c r="VJ140" s="28"/>
      <c r="VK140" s="28"/>
      <c r="VL140" s="28"/>
      <c r="VM140" s="28"/>
      <c r="VN140" s="28"/>
      <c r="VO140" s="28"/>
      <c r="VP140" s="28"/>
      <c r="VQ140" s="28"/>
      <c r="VR140" s="28"/>
      <c r="VS140" s="28"/>
      <c r="VT140" s="28"/>
      <c r="VU140" s="28"/>
      <c r="VV140" s="28"/>
      <c r="VW140" s="28"/>
      <c r="VX140" s="28"/>
      <c r="VY140" s="28"/>
      <c r="VZ140" s="28"/>
      <c r="WA140" s="28"/>
      <c r="WB140" s="28"/>
      <c r="WC140" s="28"/>
      <c r="WD140" s="28"/>
      <c r="WE140" s="28"/>
      <c r="WF140" s="28"/>
      <c r="WG140" s="28"/>
      <c r="WH140" s="28"/>
      <c r="WI140" s="28"/>
      <c r="WJ140" s="28"/>
      <c r="WK140" s="28"/>
      <c r="WL140" s="28"/>
      <c r="WM140" s="28"/>
      <c r="WN140" s="28"/>
      <c r="WO140" s="28"/>
      <c r="WP140" s="28"/>
      <c r="WQ140" s="28"/>
      <c r="WR140" s="28"/>
      <c r="WS140" s="28"/>
      <c r="WT140" s="28"/>
      <c r="WU140" s="28"/>
      <c r="WV140" s="28"/>
      <c r="WW140" s="28"/>
      <c r="WX140" s="28"/>
      <c r="WY140" s="28"/>
      <c r="WZ140" s="28"/>
      <c r="XA140" s="28"/>
      <c r="XB140" s="28"/>
      <c r="XC140" s="28"/>
      <c r="XD140" s="28"/>
      <c r="XE140" s="28"/>
      <c r="XF140" s="28"/>
      <c r="XG140" s="28"/>
      <c r="XH140" s="28"/>
      <c r="XI140" s="28"/>
      <c r="XJ140" s="28"/>
      <c r="XK140" s="28"/>
      <c r="XL140" s="28"/>
      <c r="XM140" s="28"/>
      <c r="XN140" s="28"/>
      <c r="XO140" s="28"/>
      <c r="XP140" s="28"/>
      <c r="XQ140" s="28"/>
      <c r="XR140" s="28"/>
      <c r="XS140" s="28"/>
      <c r="XT140" s="28"/>
      <c r="XU140" s="28"/>
      <c r="XV140" s="28"/>
      <c r="XW140" s="28"/>
      <c r="XX140" s="28"/>
      <c r="XY140" s="28"/>
      <c r="XZ140" s="28"/>
      <c r="YA140" s="28"/>
      <c r="YB140" s="28"/>
      <c r="YC140" s="28"/>
      <c r="YD140" s="28"/>
      <c r="YE140" s="28"/>
      <c r="YF140" s="28"/>
      <c r="YG140" s="28"/>
      <c r="YH140" s="28"/>
      <c r="YI140" s="28"/>
      <c r="YJ140" s="28"/>
      <c r="YK140" s="28"/>
      <c r="YL140" s="28"/>
      <c r="YM140" s="28"/>
      <c r="YN140" s="28"/>
      <c r="YO140" s="28"/>
      <c r="YP140" s="28"/>
      <c r="YQ140" s="28"/>
      <c r="YR140" s="28"/>
      <c r="YS140" s="28"/>
      <c r="YT140" s="28"/>
      <c r="YU140" s="28"/>
      <c r="YV140" s="28"/>
      <c r="YW140" s="28"/>
      <c r="YX140" s="28"/>
      <c r="YY140" s="28"/>
      <c r="YZ140" s="28"/>
      <c r="ZA140" s="28"/>
      <c r="ZB140" s="28"/>
      <c r="ZC140" s="28"/>
      <c r="ZD140" s="28"/>
      <c r="ZE140" s="28"/>
      <c r="ZF140" s="28"/>
      <c r="ZG140" s="28"/>
      <c r="ZH140" s="28"/>
      <c r="ZI140" s="28"/>
      <c r="ZJ140" s="28"/>
      <c r="ZK140" s="28"/>
      <c r="ZL140" s="28"/>
      <c r="ZM140" s="28"/>
      <c r="ZN140" s="28"/>
      <c r="ZO140" s="28"/>
      <c r="ZP140" s="28"/>
      <c r="ZQ140" s="28"/>
      <c r="ZR140" s="28"/>
      <c r="ZS140" s="28"/>
      <c r="ZT140" s="28"/>
      <c r="ZU140" s="28"/>
      <c r="ZV140" s="28"/>
      <c r="ZW140" s="28"/>
      <c r="ZX140" s="28"/>
      <c r="ZY140" s="28"/>
      <c r="ZZ140" s="28"/>
      <c r="AAA140" s="28"/>
      <c r="AAB140" s="28"/>
      <c r="AAC140" s="28"/>
      <c r="AAD140" s="28"/>
      <c r="AAE140" s="28"/>
      <c r="AAF140" s="28"/>
      <c r="AAG140" s="28"/>
      <c r="AAH140" s="28"/>
      <c r="AAI140" s="28"/>
      <c r="AAJ140" s="28"/>
      <c r="AAK140" s="28"/>
      <c r="AAL140" s="28"/>
      <c r="AAM140" s="28"/>
      <c r="AAN140" s="28"/>
      <c r="AAO140" s="28"/>
      <c r="AAP140" s="28"/>
      <c r="AAQ140" s="28"/>
      <c r="AAR140" s="28"/>
      <c r="AAS140" s="28"/>
      <c r="AAT140" s="28"/>
      <c r="AAU140" s="28"/>
      <c r="AAV140" s="28"/>
      <c r="AAW140" s="28"/>
      <c r="AAX140" s="28"/>
      <c r="AAY140" s="28"/>
      <c r="AAZ140" s="28"/>
      <c r="ABA140" s="28"/>
      <c r="ABB140" s="28"/>
      <c r="ABC140" s="28"/>
      <c r="ABD140" s="28"/>
      <c r="ABE140" s="28"/>
      <c r="ABF140" s="28"/>
      <c r="ABG140" s="28"/>
      <c r="ABH140" s="28"/>
      <c r="ABI140" s="28"/>
      <c r="ABJ140" s="28"/>
      <c r="ABK140" s="28"/>
      <c r="ABL140" s="28"/>
      <c r="ABM140" s="28"/>
      <c r="ABN140" s="28"/>
      <c r="ABO140" s="28"/>
      <c r="ABP140" s="28"/>
      <c r="ABQ140" s="28"/>
      <c r="ABR140" s="28"/>
      <c r="ABS140" s="28"/>
      <c r="ABT140" s="28"/>
      <c r="ABU140" s="28"/>
      <c r="ABV140" s="28"/>
      <c r="ABW140" s="28"/>
      <c r="ABX140" s="28"/>
      <c r="ABY140" s="28"/>
      <c r="ABZ140" s="28"/>
      <c r="ACA140" s="28"/>
      <c r="ACB140" s="28"/>
      <c r="ACC140" s="28"/>
      <c r="ACD140" s="28"/>
      <c r="ACE140" s="28"/>
      <c r="ACF140" s="28"/>
      <c r="ACG140" s="28"/>
      <c r="ACH140" s="28"/>
      <c r="ACI140" s="28"/>
      <c r="ACJ140" s="28"/>
      <c r="ACK140" s="28"/>
      <c r="ACL140" s="28"/>
      <c r="ACM140" s="28"/>
      <c r="ACN140" s="28"/>
    </row>
    <row r="141" spans="1:768" ht="14.25" customHeight="1" x14ac:dyDescent="0.2">
      <c r="A141" s="15"/>
      <c r="B141" s="15"/>
      <c r="C141" s="15"/>
      <c r="D141" s="15"/>
      <c r="E141" s="6"/>
      <c r="F141" s="6"/>
      <c r="G141" s="6"/>
      <c r="H141" s="43"/>
      <c r="I141" s="6"/>
    </row>
    <row r="142" spans="1:768" ht="14.25" customHeight="1" x14ac:dyDescent="0.2">
      <c r="C142" s="10" t="s">
        <v>75</v>
      </c>
      <c r="D142" s="11" t="s">
        <v>88</v>
      </c>
      <c r="E142" s="11" t="s">
        <v>87</v>
      </c>
      <c r="F142" s="41" t="s">
        <v>25</v>
      </c>
      <c r="G142" s="6"/>
      <c r="H142" s="58" t="s">
        <v>89</v>
      </c>
      <c r="I142" s="41" t="s">
        <v>25</v>
      </c>
    </row>
    <row r="143" spans="1:768" ht="14.25" customHeight="1" x14ac:dyDescent="0.2">
      <c r="A143" s="13" t="s">
        <v>4</v>
      </c>
      <c r="B143" s="6" t="s">
        <v>5</v>
      </c>
      <c r="C143" s="6" t="s">
        <v>40</v>
      </c>
      <c r="D143" s="6">
        <v>0</v>
      </c>
      <c r="E143" s="14">
        <v>1800</v>
      </c>
      <c r="F143" s="6">
        <f t="shared" ref="F143:F150" si="26">+D143*E143</f>
        <v>0</v>
      </c>
      <c r="G143" s="6"/>
      <c r="H143" s="43">
        <v>324</v>
      </c>
      <c r="I143" s="6">
        <f t="shared" ref="I143:I150" si="27">+D143*H143</f>
        <v>0</v>
      </c>
      <c r="K143" s="5" t="s">
        <v>113</v>
      </c>
    </row>
    <row r="144" spans="1:768" ht="14.25" customHeight="1" x14ac:dyDescent="0.2">
      <c r="A144" s="13" t="s">
        <v>7</v>
      </c>
      <c r="B144" s="6" t="s">
        <v>8</v>
      </c>
      <c r="C144" s="6" t="s">
        <v>40</v>
      </c>
      <c r="D144" s="6">
        <v>0</v>
      </c>
      <c r="E144" s="14">
        <v>1600</v>
      </c>
      <c r="F144" s="6">
        <f t="shared" si="26"/>
        <v>0</v>
      </c>
      <c r="G144" s="6"/>
      <c r="H144" s="43">
        <v>288</v>
      </c>
      <c r="I144" s="6">
        <f t="shared" si="27"/>
        <v>0</v>
      </c>
      <c r="K144" s="5" t="s">
        <v>113</v>
      </c>
    </row>
    <row r="145" spans="1:768" ht="14.25" customHeight="1" x14ac:dyDescent="0.2">
      <c r="A145" s="13" t="s">
        <v>9</v>
      </c>
      <c r="B145" s="6" t="s">
        <v>10</v>
      </c>
      <c r="C145" s="6" t="s">
        <v>40</v>
      </c>
      <c r="D145" s="6">
        <v>0</v>
      </c>
      <c r="E145" s="14">
        <v>1400</v>
      </c>
      <c r="F145" s="6">
        <f t="shared" si="26"/>
        <v>0</v>
      </c>
      <c r="G145" s="6"/>
      <c r="H145" s="43">
        <v>252</v>
      </c>
      <c r="I145" s="6">
        <f t="shared" si="27"/>
        <v>0</v>
      </c>
      <c r="K145" s="5" t="s">
        <v>113</v>
      </c>
    </row>
    <row r="146" spans="1:768" ht="14.25" customHeight="1" x14ac:dyDescent="0.2">
      <c r="A146" s="13" t="s">
        <v>11</v>
      </c>
      <c r="B146" s="6" t="s">
        <v>12</v>
      </c>
      <c r="C146" s="6" t="s">
        <v>40</v>
      </c>
      <c r="D146" s="6">
        <v>0</v>
      </c>
      <c r="E146" s="14">
        <v>1200</v>
      </c>
      <c r="F146" s="6">
        <f t="shared" si="26"/>
        <v>0</v>
      </c>
      <c r="G146" s="6"/>
      <c r="H146" s="43">
        <v>216</v>
      </c>
      <c r="I146" s="6">
        <f t="shared" si="27"/>
        <v>0</v>
      </c>
      <c r="K146" s="5" t="s">
        <v>113</v>
      </c>
    </row>
    <row r="147" spans="1:768" ht="14.25" customHeight="1" x14ac:dyDescent="0.2">
      <c r="A147" s="13" t="s">
        <v>13</v>
      </c>
      <c r="B147" s="6" t="s">
        <v>14</v>
      </c>
      <c r="C147" s="6" t="s">
        <v>40</v>
      </c>
      <c r="D147" s="6">
        <v>0</v>
      </c>
      <c r="E147" s="14">
        <v>1000</v>
      </c>
      <c r="F147" s="6">
        <f t="shared" si="26"/>
        <v>0</v>
      </c>
      <c r="G147" s="6"/>
      <c r="H147" s="43">
        <v>180</v>
      </c>
      <c r="I147" s="6">
        <f t="shared" si="27"/>
        <v>0</v>
      </c>
      <c r="K147" s="5" t="s">
        <v>113</v>
      </c>
    </row>
    <row r="148" spans="1:768" ht="14.25" customHeight="1" x14ac:dyDescent="0.2">
      <c r="C148" s="6" t="s">
        <v>15</v>
      </c>
      <c r="D148" s="6">
        <v>0</v>
      </c>
      <c r="E148" s="14">
        <v>500</v>
      </c>
      <c r="F148" s="6">
        <f t="shared" si="26"/>
        <v>0</v>
      </c>
      <c r="G148" s="6"/>
      <c r="H148" s="43">
        <v>90</v>
      </c>
      <c r="I148" s="6">
        <f t="shared" si="27"/>
        <v>0</v>
      </c>
      <c r="K148" s="5" t="s">
        <v>93</v>
      </c>
    </row>
    <row r="149" spans="1:768" ht="14.25" customHeight="1" x14ac:dyDescent="0.2">
      <c r="C149" s="6" t="s">
        <v>16</v>
      </c>
      <c r="D149" s="6">
        <v>0</v>
      </c>
      <c r="E149" s="14">
        <v>250</v>
      </c>
      <c r="F149" s="6">
        <f t="shared" si="26"/>
        <v>0</v>
      </c>
      <c r="G149" s="6"/>
      <c r="H149" s="43">
        <v>45</v>
      </c>
      <c r="I149" s="6">
        <f t="shared" si="27"/>
        <v>0</v>
      </c>
      <c r="K149" s="5" t="s">
        <v>94</v>
      </c>
    </row>
    <row r="150" spans="1:768" ht="14.25" customHeight="1" x14ac:dyDescent="0.2">
      <c r="C150" s="6" t="s">
        <v>17</v>
      </c>
      <c r="D150" s="6">
        <v>0</v>
      </c>
      <c r="E150" s="14">
        <v>100</v>
      </c>
      <c r="F150" s="6">
        <f t="shared" si="26"/>
        <v>0</v>
      </c>
      <c r="G150" s="6"/>
      <c r="H150" s="43">
        <v>18</v>
      </c>
      <c r="I150" s="6">
        <f t="shared" si="27"/>
        <v>0</v>
      </c>
    </row>
    <row r="151" spans="1:768" s="27" customFormat="1" ht="14.25" customHeight="1" x14ac:dyDescent="0.2">
      <c r="A151" s="27" t="s">
        <v>25</v>
      </c>
      <c r="F151" s="27">
        <f>SUM(F143:F150)</f>
        <v>0</v>
      </c>
      <c r="H151" s="60"/>
      <c r="I151" s="27">
        <f>SUM(I143:I150)</f>
        <v>0</v>
      </c>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c r="HL151" s="28"/>
      <c r="HM151" s="28"/>
      <c r="HN151" s="28"/>
      <c r="HO151" s="28"/>
      <c r="HP151" s="28"/>
      <c r="HQ151" s="28"/>
      <c r="HR151" s="28"/>
      <c r="HS151" s="28"/>
      <c r="HT151" s="28"/>
      <c r="HU151" s="28"/>
      <c r="HV151" s="28"/>
      <c r="HW151" s="28"/>
      <c r="HX151" s="28"/>
      <c r="HY151" s="28"/>
      <c r="HZ151" s="28"/>
      <c r="IA151" s="28"/>
      <c r="IB151" s="28"/>
      <c r="IC151" s="28"/>
      <c r="ID151" s="28"/>
      <c r="IE151" s="28"/>
      <c r="IF151" s="28"/>
      <c r="IG151" s="28"/>
      <c r="IH151" s="28"/>
      <c r="II151" s="28"/>
      <c r="IJ151" s="28"/>
      <c r="IK151" s="28"/>
      <c r="IL151" s="28"/>
      <c r="IM151" s="28"/>
      <c r="IN151" s="28"/>
      <c r="IO151" s="28"/>
      <c r="IP151" s="28"/>
      <c r="IQ151" s="28"/>
      <c r="IR151" s="28"/>
      <c r="IS151" s="28"/>
      <c r="IT151" s="28"/>
      <c r="IU151" s="28"/>
      <c r="IV151" s="28"/>
      <c r="IW151" s="28"/>
      <c r="IX151" s="28"/>
      <c r="IY151" s="28"/>
      <c r="IZ151" s="28"/>
      <c r="JA151" s="28"/>
      <c r="JB151" s="28"/>
      <c r="JC151" s="28"/>
      <c r="JD151" s="28"/>
      <c r="JE151" s="28"/>
      <c r="JF151" s="28"/>
      <c r="JG151" s="28"/>
      <c r="JH151" s="28"/>
      <c r="JI151" s="28"/>
      <c r="JJ151" s="28"/>
      <c r="JK151" s="28"/>
      <c r="JL151" s="28"/>
      <c r="JM151" s="28"/>
      <c r="JN151" s="28"/>
      <c r="JO151" s="28"/>
      <c r="JP151" s="28"/>
      <c r="JQ151" s="28"/>
      <c r="JR151" s="28"/>
      <c r="JS151" s="28"/>
      <c r="JT151" s="28"/>
      <c r="JU151" s="28"/>
      <c r="JV151" s="28"/>
      <c r="JW151" s="28"/>
      <c r="JX151" s="28"/>
      <c r="JY151" s="28"/>
      <c r="JZ151" s="28"/>
      <c r="KA151" s="28"/>
      <c r="KB151" s="28"/>
      <c r="KC151" s="28"/>
      <c r="KD151" s="28"/>
      <c r="KE151" s="28"/>
      <c r="KF151" s="28"/>
      <c r="KG151" s="28"/>
      <c r="KH151" s="28"/>
      <c r="KI151" s="28"/>
      <c r="KJ151" s="28"/>
      <c r="KK151" s="28"/>
      <c r="KL151" s="28"/>
      <c r="KM151" s="28"/>
      <c r="KN151" s="28"/>
      <c r="KO151" s="28"/>
      <c r="KP151" s="28"/>
      <c r="KQ151" s="28"/>
      <c r="KR151" s="28"/>
      <c r="KS151" s="28"/>
      <c r="KT151" s="28"/>
      <c r="KU151" s="28"/>
      <c r="KV151" s="28"/>
      <c r="KW151" s="28"/>
      <c r="KX151" s="28"/>
      <c r="KY151" s="28"/>
      <c r="KZ151" s="28"/>
      <c r="LA151" s="28"/>
      <c r="LB151" s="28"/>
      <c r="LC151" s="28"/>
      <c r="LD151" s="28"/>
      <c r="LE151" s="28"/>
      <c r="LF151" s="28"/>
      <c r="LG151" s="28"/>
      <c r="LH151" s="28"/>
      <c r="LI151" s="28"/>
      <c r="LJ151" s="28"/>
      <c r="LK151" s="28"/>
      <c r="LL151" s="28"/>
      <c r="LM151" s="28"/>
      <c r="LN151" s="28"/>
      <c r="LO151" s="28"/>
      <c r="LP151" s="28"/>
      <c r="LQ151" s="28"/>
      <c r="LR151" s="28"/>
      <c r="LS151" s="28"/>
      <c r="LT151" s="28"/>
      <c r="LU151" s="28"/>
      <c r="LV151" s="28"/>
      <c r="LW151" s="28"/>
      <c r="LX151" s="28"/>
      <c r="LY151" s="28"/>
      <c r="LZ151" s="28"/>
      <c r="MA151" s="28"/>
      <c r="MB151" s="28"/>
      <c r="MC151" s="28"/>
      <c r="MD151" s="28"/>
      <c r="ME151" s="28"/>
      <c r="MF151" s="28"/>
      <c r="MG151" s="28"/>
      <c r="MH151" s="28"/>
      <c r="MI151" s="28"/>
      <c r="MJ151" s="28"/>
      <c r="MK151" s="28"/>
      <c r="ML151" s="28"/>
      <c r="MM151" s="28"/>
      <c r="MN151" s="28"/>
      <c r="MO151" s="28"/>
      <c r="MP151" s="28"/>
      <c r="MQ151" s="28"/>
      <c r="MR151" s="28"/>
      <c r="MS151" s="28"/>
      <c r="MT151" s="28"/>
      <c r="MU151" s="28"/>
      <c r="MV151" s="28"/>
      <c r="MW151" s="28"/>
      <c r="MX151" s="28"/>
      <c r="MY151" s="28"/>
      <c r="MZ151" s="28"/>
      <c r="NA151" s="28"/>
      <c r="NB151" s="28"/>
      <c r="NC151" s="28"/>
      <c r="ND151" s="28"/>
      <c r="NE151" s="28"/>
      <c r="NF151" s="28"/>
      <c r="NG151" s="28"/>
      <c r="NH151" s="28"/>
      <c r="NI151" s="28"/>
      <c r="NJ151" s="28"/>
      <c r="NK151" s="28"/>
      <c r="NL151" s="28"/>
      <c r="NM151" s="28"/>
      <c r="NN151" s="28"/>
      <c r="NO151" s="28"/>
      <c r="NP151" s="28"/>
      <c r="NQ151" s="28"/>
      <c r="NR151" s="28"/>
      <c r="NS151" s="28"/>
      <c r="NT151" s="28"/>
      <c r="NU151" s="28"/>
      <c r="NV151" s="28"/>
      <c r="NW151" s="28"/>
      <c r="NX151" s="28"/>
      <c r="NY151" s="28"/>
      <c r="NZ151" s="28"/>
      <c r="OA151" s="28"/>
      <c r="OB151" s="28"/>
      <c r="OC151" s="28"/>
      <c r="OD151" s="28"/>
      <c r="OE151" s="28"/>
      <c r="OF151" s="28"/>
      <c r="OG151" s="28"/>
      <c r="OH151" s="28"/>
      <c r="OI151" s="28"/>
      <c r="OJ151" s="28"/>
      <c r="OK151" s="28"/>
      <c r="OL151" s="28"/>
      <c r="OM151" s="28"/>
      <c r="ON151" s="28"/>
      <c r="OO151" s="28"/>
      <c r="OP151" s="28"/>
      <c r="OQ151" s="28"/>
      <c r="OR151" s="28"/>
      <c r="OS151" s="28"/>
      <c r="OT151" s="28"/>
      <c r="OU151" s="28"/>
      <c r="OV151" s="28"/>
      <c r="OW151" s="28"/>
      <c r="OX151" s="28"/>
      <c r="OY151" s="28"/>
      <c r="OZ151" s="28"/>
      <c r="PA151" s="28"/>
      <c r="PB151" s="28"/>
      <c r="PC151" s="28"/>
      <c r="PD151" s="28"/>
      <c r="PE151" s="28"/>
      <c r="PF151" s="28"/>
      <c r="PG151" s="28"/>
      <c r="PH151" s="28"/>
      <c r="PI151" s="28"/>
      <c r="PJ151" s="28"/>
      <c r="PK151" s="28"/>
      <c r="PL151" s="28"/>
      <c r="PM151" s="28"/>
      <c r="PN151" s="28"/>
      <c r="PO151" s="28"/>
      <c r="PP151" s="28"/>
      <c r="PQ151" s="28"/>
      <c r="PR151" s="28"/>
      <c r="PS151" s="28"/>
      <c r="PT151" s="28"/>
      <c r="PU151" s="28"/>
      <c r="PV151" s="28"/>
      <c r="PW151" s="28"/>
      <c r="PX151" s="28"/>
      <c r="PY151" s="28"/>
      <c r="PZ151" s="28"/>
      <c r="QA151" s="28"/>
      <c r="QB151" s="28"/>
      <c r="QC151" s="28"/>
      <c r="QD151" s="28"/>
      <c r="QE151" s="28"/>
      <c r="QF151" s="28"/>
      <c r="QG151" s="28"/>
      <c r="QH151" s="28"/>
      <c r="QI151" s="28"/>
      <c r="QJ151" s="28"/>
      <c r="QK151" s="28"/>
      <c r="QL151" s="28"/>
      <c r="QM151" s="28"/>
      <c r="QN151" s="28"/>
      <c r="QO151" s="28"/>
      <c r="QP151" s="28"/>
      <c r="QQ151" s="28"/>
      <c r="QR151" s="28"/>
      <c r="QS151" s="28"/>
      <c r="QT151" s="28"/>
      <c r="QU151" s="28"/>
      <c r="QV151" s="28"/>
      <c r="QW151" s="28"/>
      <c r="QX151" s="28"/>
      <c r="QY151" s="28"/>
      <c r="QZ151" s="28"/>
      <c r="RA151" s="28"/>
      <c r="RB151" s="28"/>
      <c r="RC151" s="28"/>
      <c r="RD151" s="28"/>
      <c r="RE151" s="28"/>
      <c r="RF151" s="28"/>
      <c r="RG151" s="28"/>
      <c r="RH151" s="28"/>
      <c r="RI151" s="28"/>
      <c r="RJ151" s="28"/>
      <c r="RK151" s="28"/>
      <c r="RL151" s="28"/>
      <c r="RM151" s="28"/>
      <c r="RN151" s="28"/>
      <c r="RO151" s="28"/>
      <c r="RP151" s="28"/>
      <c r="RQ151" s="28"/>
      <c r="RR151" s="28"/>
      <c r="RS151" s="28"/>
      <c r="RT151" s="28"/>
      <c r="RU151" s="28"/>
      <c r="RV151" s="28"/>
      <c r="RW151" s="28"/>
      <c r="RX151" s="28"/>
      <c r="RY151" s="28"/>
      <c r="RZ151" s="28"/>
      <c r="SA151" s="28"/>
      <c r="SB151" s="28"/>
      <c r="SC151" s="28"/>
      <c r="SD151" s="28"/>
      <c r="SE151" s="28"/>
      <c r="SF151" s="28"/>
      <c r="SG151" s="28"/>
      <c r="SH151" s="28"/>
      <c r="SI151" s="28"/>
      <c r="SJ151" s="28"/>
      <c r="SK151" s="28"/>
      <c r="SL151" s="28"/>
      <c r="SM151" s="28"/>
      <c r="SN151" s="28"/>
      <c r="SO151" s="28"/>
      <c r="SP151" s="28"/>
      <c r="SQ151" s="28"/>
      <c r="SR151" s="28"/>
      <c r="SS151" s="28"/>
      <c r="ST151" s="28"/>
      <c r="SU151" s="28"/>
      <c r="SV151" s="28"/>
      <c r="SW151" s="28"/>
      <c r="SX151" s="28"/>
      <c r="SY151" s="28"/>
      <c r="SZ151" s="28"/>
      <c r="TA151" s="28"/>
      <c r="TB151" s="28"/>
      <c r="TC151" s="28"/>
      <c r="TD151" s="28"/>
      <c r="TE151" s="28"/>
      <c r="TF151" s="28"/>
      <c r="TG151" s="28"/>
      <c r="TH151" s="28"/>
      <c r="TI151" s="28"/>
      <c r="TJ151" s="28"/>
      <c r="TK151" s="28"/>
      <c r="TL151" s="28"/>
      <c r="TM151" s="28"/>
      <c r="TN151" s="28"/>
      <c r="TO151" s="28"/>
      <c r="TP151" s="28"/>
      <c r="TQ151" s="28"/>
      <c r="TR151" s="28"/>
      <c r="TS151" s="28"/>
      <c r="TT151" s="28"/>
      <c r="TU151" s="28"/>
      <c r="TV151" s="28"/>
      <c r="TW151" s="28"/>
      <c r="TX151" s="28"/>
      <c r="TY151" s="28"/>
      <c r="TZ151" s="28"/>
      <c r="UA151" s="28"/>
      <c r="UB151" s="28"/>
      <c r="UC151" s="28"/>
      <c r="UD151" s="28"/>
      <c r="UE151" s="28"/>
      <c r="UF151" s="28"/>
      <c r="UG151" s="28"/>
      <c r="UH151" s="28"/>
      <c r="UI151" s="28"/>
      <c r="UJ151" s="28"/>
      <c r="UK151" s="28"/>
      <c r="UL151" s="28"/>
      <c r="UM151" s="28"/>
      <c r="UN151" s="28"/>
      <c r="UO151" s="28"/>
      <c r="UP151" s="28"/>
      <c r="UQ151" s="28"/>
      <c r="UR151" s="28"/>
      <c r="US151" s="28"/>
      <c r="UT151" s="28"/>
      <c r="UU151" s="28"/>
      <c r="UV151" s="28"/>
      <c r="UW151" s="28"/>
      <c r="UX151" s="28"/>
      <c r="UY151" s="28"/>
      <c r="UZ151" s="28"/>
      <c r="VA151" s="28"/>
      <c r="VB151" s="28"/>
      <c r="VC151" s="28"/>
      <c r="VD151" s="28"/>
      <c r="VE151" s="28"/>
      <c r="VF151" s="28"/>
      <c r="VG151" s="28"/>
      <c r="VH151" s="28"/>
      <c r="VI151" s="28"/>
      <c r="VJ151" s="28"/>
      <c r="VK151" s="28"/>
      <c r="VL151" s="28"/>
      <c r="VM151" s="28"/>
      <c r="VN151" s="28"/>
      <c r="VO151" s="28"/>
      <c r="VP151" s="28"/>
      <c r="VQ151" s="28"/>
      <c r="VR151" s="28"/>
      <c r="VS151" s="28"/>
      <c r="VT151" s="28"/>
      <c r="VU151" s="28"/>
      <c r="VV151" s="28"/>
      <c r="VW151" s="28"/>
      <c r="VX151" s="28"/>
      <c r="VY151" s="28"/>
      <c r="VZ151" s="28"/>
      <c r="WA151" s="28"/>
      <c r="WB151" s="28"/>
      <c r="WC151" s="28"/>
      <c r="WD151" s="28"/>
      <c r="WE151" s="28"/>
      <c r="WF151" s="28"/>
      <c r="WG151" s="28"/>
      <c r="WH151" s="28"/>
      <c r="WI151" s="28"/>
      <c r="WJ151" s="28"/>
      <c r="WK151" s="28"/>
      <c r="WL151" s="28"/>
      <c r="WM151" s="28"/>
      <c r="WN151" s="28"/>
      <c r="WO151" s="28"/>
      <c r="WP151" s="28"/>
      <c r="WQ151" s="28"/>
      <c r="WR151" s="28"/>
      <c r="WS151" s="28"/>
      <c r="WT151" s="28"/>
      <c r="WU151" s="28"/>
      <c r="WV151" s="28"/>
      <c r="WW151" s="28"/>
      <c r="WX151" s="28"/>
      <c r="WY151" s="28"/>
      <c r="WZ151" s="28"/>
      <c r="XA151" s="28"/>
      <c r="XB151" s="28"/>
      <c r="XC151" s="28"/>
      <c r="XD151" s="28"/>
      <c r="XE151" s="28"/>
      <c r="XF151" s="28"/>
      <c r="XG151" s="28"/>
      <c r="XH151" s="28"/>
      <c r="XI151" s="28"/>
      <c r="XJ151" s="28"/>
      <c r="XK151" s="28"/>
      <c r="XL151" s="28"/>
      <c r="XM151" s="28"/>
      <c r="XN151" s="28"/>
      <c r="XO151" s="28"/>
      <c r="XP151" s="28"/>
      <c r="XQ151" s="28"/>
      <c r="XR151" s="28"/>
      <c r="XS151" s="28"/>
      <c r="XT151" s="28"/>
      <c r="XU151" s="28"/>
      <c r="XV151" s="28"/>
      <c r="XW151" s="28"/>
      <c r="XX151" s="28"/>
      <c r="XY151" s="28"/>
      <c r="XZ151" s="28"/>
      <c r="YA151" s="28"/>
      <c r="YB151" s="28"/>
      <c r="YC151" s="28"/>
      <c r="YD151" s="28"/>
      <c r="YE151" s="28"/>
      <c r="YF151" s="28"/>
      <c r="YG151" s="28"/>
      <c r="YH151" s="28"/>
      <c r="YI151" s="28"/>
      <c r="YJ151" s="28"/>
      <c r="YK151" s="28"/>
      <c r="YL151" s="28"/>
      <c r="YM151" s="28"/>
      <c r="YN151" s="28"/>
      <c r="YO151" s="28"/>
      <c r="YP151" s="28"/>
      <c r="YQ151" s="28"/>
      <c r="YR151" s="28"/>
      <c r="YS151" s="28"/>
      <c r="YT151" s="28"/>
      <c r="YU151" s="28"/>
      <c r="YV151" s="28"/>
      <c r="YW151" s="28"/>
      <c r="YX151" s="28"/>
      <c r="YY151" s="28"/>
      <c r="YZ151" s="28"/>
      <c r="ZA151" s="28"/>
      <c r="ZB151" s="28"/>
      <c r="ZC151" s="28"/>
      <c r="ZD151" s="28"/>
      <c r="ZE151" s="28"/>
      <c r="ZF151" s="28"/>
      <c r="ZG151" s="28"/>
      <c r="ZH151" s="28"/>
      <c r="ZI151" s="28"/>
      <c r="ZJ151" s="28"/>
      <c r="ZK151" s="28"/>
      <c r="ZL151" s="28"/>
      <c r="ZM151" s="28"/>
      <c r="ZN151" s="28"/>
      <c r="ZO151" s="28"/>
      <c r="ZP151" s="28"/>
      <c r="ZQ151" s="28"/>
      <c r="ZR151" s="28"/>
      <c r="ZS151" s="28"/>
      <c r="ZT151" s="28"/>
      <c r="ZU151" s="28"/>
      <c r="ZV151" s="28"/>
      <c r="ZW151" s="28"/>
      <c r="ZX151" s="28"/>
      <c r="ZY151" s="28"/>
      <c r="ZZ151" s="28"/>
      <c r="AAA151" s="28"/>
      <c r="AAB151" s="28"/>
      <c r="AAC151" s="28"/>
      <c r="AAD151" s="28"/>
      <c r="AAE151" s="28"/>
      <c r="AAF151" s="28"/>
      <c r="AAG151" s="28"/>
      <c r="AAH151" s="28"/>
      <c r="AAI151" s="28"/>
      <c r="AAJ151" s="28"/>
      <c r="AAK151" s="28"/>
      <c r="AAL151" s="28"/>
      <c r="AAM151" s="28"/>
      <c r="AAN151" s="28"/>
      <c r="AAO151" s="28"/>
      <c r="AAP151" s="28"/>
      <c r="AAQ151" s="28"/>
      <c r="AAR151" s="28"/>
      <c r="AAS151" s="28"/>
      <c r="AAT151" s="28"/>
      <c r="AAU151" s="28"/>
      <c r="AAV151" s="28"/>
      <c r="AAW151" s="28"/>
      <c r="AAX151" s="28"/>
      <c r="AAY151" s="28"/>
      <c r="AAZ151" s="28"/>
      <c r="ABA151" s="28"/>
      <c r="ABB151" s="28"/>
      <c r="ABC151" s="28"/>
      <c r="ABD151" s="28"/>
      <c r="ABE151" s="28"/>
      <c r="ABF151" s="28"/>
      <c r="ABG151" s="28"/>
      <c r="ABH151" s="28"/>
      <c r="ABI151" s="28"/>
      <c r="ABJ151" s="28"/>
      <c r="ABK151" s="28"/>
      <c r="ABL151" s="28"/>
      <c r="ABM151" s="28"/>
      <c r="ABN151" s="28"/>
      <c r="ABO151" s="28"/>
      <c r="ABP151" s="28"/>
      <c r="ABQ151" s="28"/>
      <c r="ABR151" s="28"/>
      <c r="ABS151" s="28"/>
      <c r="ABT151" s="28"/>
      <c r="ABU151" s="28"/>
      <c r="ABV151" s="28"/>
      <c r="ABW151" s="28"/>
      <c r="ABX151" s="28"/>
      <c r="ABY151" s="28"/>
      <c r="ABZ151" s="28"/>
      <c r="ACA151" s="28"/>
      <c r="ACB151" s="28"/>
      <c r="ACC151" s="28"/>
      <c r="ACD151" s="28"/>
      <c r="ACE151" s="28"/>
      <c r="ACF151" s="28"/>
      <c r="ACG151" s="28"/>
      <c r="ACH151" s="28"/>
      <c r="ACI151" s="28"/>
      <c r="ACJ151" s="28"/>
      <c r="ACK151" s="28"/>
      <c r="ACL151" s="28"/>
      <c r="ACM151" s="28"/>
      <c r="ACN151" s="28"/>
    </row>
    <row r="152" spans="1:768" ht="14.25" customHeight="1" x14ac:dyDescent="0.2">
      <c r="A152" s="15"/>
      <c r="B152" s="15"/>
      <c r="C152" s="15"/>
      <c r="D152" s="15"/>
      <c r="E152" s="6"/>
      <c r="F152" s="6"/>
      <c r="G152" s="6"/>
      <c r="H152" s="43"/>
      <c r="I152" s="6"/>
    </row>
    <row r="153" spans="1:768" ht="14.25" customHeight="1" x14ac:dyDescent="0.2">
      <c r="C153" s="10" t="s">
        <v>76</v>
      </c>
      <c r="D153" s="11" t="s">
        <v>88</v>
      </c>
      <c r="E153" s="11" t="s">
        <v>87</v>
      </c>
      <c r="F153" s="41" t="s">
        <v>25</v>
      </c>
      <c r="G153" s="6"/>
      <c r="H153" s="58" t="s">
        <v>89</v>
      </c>
      <c r="I153" s="41" t="s">
        <v>25</v>
      </c>
    </row>
    <row r="154" spans="1:768" ht="14.25" customHeight="1" x14ac:dyDescent="0.2">
      <c r="A154" s="13" t="s">
        <v>4</v>
      </c>
      <c r="B154" s="6" t="s">
        <v>5</v>
      </c>
      <c r="C154" s="6" t="s">
        <v>77</v>
      </c>
      <c r="D154" s="6">
        <v>0</v>
      </c>
      <c r="E154" s="14">
        <v>1800</v>
      </c>
      <c r="F154" s="6">
        <f t="shared" ref="F154:F161" si="28">+D154*E154</f>
        <v>0</v>
      </c>
      <c r="G154" s="6"/>
      <c r="H154" s="43">
        <v>324</v>
      </c>
      <c r="I154" s="6">
        <f t="shared" ref="I154:I161" si="29">+D154*H154</f>
        <v>0</v>
      </c>
      <c r="K154" s="5" t="s">
        <v>113</v>
      </c>
    </row>
    <row r="155" spans="1:768" ht="14.25" customHeight="1" x14ac:dyDescent="0.2">
      <c r="A155" s="13" t="s">
        <v>7</v>
      </c>
      <c r="B155" s="6" t="s">
        <v>8</v>
      </c>
      <c r="C155" s="6" t="s">
        <v>77</v>
      </c>
      <c r="D155" s="6">
        <v>0</v>
      </c>
      <c r="E155" s="14">
        <v>1600</v>
      </c>
      <c r="F155" s="6">
        <f t="shared" si="28"/>
        <v>0</v>
      </c>
      <c r="G155" s="6"/>
      <c r="H155" s="43">
        <v>288</v>
      </c>
      <c r="I155" s="6">
        <f t="shared" si="29"/>
        <v>0</v>
      </c>
      <c r="K155" s="5" t="s">
        <v>113</v>
      </c>
    </row>
    <row r="156" spans="1:768" ht="14.25" customHeight="1" x14ac:dyDescent="0.2">
      <c r="A156" s="13" t="s">
        <v>9</v>
      </c>
      <c r="B156" s="6" t="s">
        <v>10</v>
      </c>
      <c r="C156" s="6" t="s">
        <v>77</v>
      </c>
      <c r="D156" s="6">
        <v>0</v>
      </c>
      <c r="E156" s="14">
        <v>1400</v>
      </c>
      <c r="F156" s="6">
        <f t="shared" si="28"/>
        <v>0</v>
      </c>
      <c r="G156" s="6"/>
      <c r="H156" s="43">
        <v>252</v>
      </c>
      <c r="I156" s="6">
        <f t="shared" si="29"/>
        <v>0</v>
      </c>
      <c r="K156" s="5" t="s">
        <v>113</v>
      </c>
    </row>
    <row r="157" spans="1:768" ht="14.25" customHeight="1" x14ac:dyDescent="0.2">
      <c r="A157" s="13" t="s">
        <v>11</v>
      </c>
      <c r="B157" s="6" t="s">
        <v>12</v>
      </c>
      <c r="C157" s="6" t="s">
        <v>77</v>
      </c>
      <c r="D157" s="6">
        <v>0</v>
      </c>
      <c r="E157" s="14">
        <v>1200</v>
      </c>
      <c r="F157" s="6">
        <f t="shared" si="28"/>
        <v>0</v>
      </c>
      <c r="G157" s="6"/>
      <c r="H157" s="43">
        <v>216</v>
      </c>
      <c r="I157" s="6">
        <f t="shared" si="29"/>
        <v>0</v>
      </c>
      <c r="K157" s="5" t="s">
        <v>113</v>
      </c>
    </row>
    <row r="158" spans="1:768" ht="14.25" customHeight="1" x14ac:dyDescent="0.2">
      <c r="A158" s="13" t="s">
        <v>13</v>
      </c>
      <c r="B158" s="6" t="s">
        <v>14</v>
      </c>
      <c r="C158" s="6" t="s">
        <v>77</v>
      </c>
      <c r="D158" s="6">
        <v>0</v>
      </c>
      <c r="E158" s="14">
        <v>1000</v>
      </c>
      <c r="F158" s="6">
        <f t="shared" si="28"/>
        <v>0</v>
      </c>
      <c r="G158" s="6"/>
      <c r="H158" s="43">
        <v>180</v>
      </c>
      <c r="I158" s="6">
        <f t="shared" si="29"/>
        <v>0</v>
      </c>
      <c r="K158" s="5" t="s">
        <v>113</v>
      </c>
    </row>
    <row r="159" spans="1:768" ht="14.25" customHeight="1" x14ac:dyDescent="0.2">
      <c r="C159" s="6" t="s">
        <v>15</v>
      </c>
      <c r="D159" s="6">
        <v>0</v>
      </c>
      <c r="E159" s="14">
        <v>500</v>
      </c>
      <c r="F159" s="6">
        <f t="shared" si="28"/>
        <v>0</v>
      </c>
      <c r="G159" s="6"/>
      <c r="H159" s="43">
        <v>90</v>
      </c>
      <c r="I159" s="6">
        <f t="shared" si="29"/>
        <v>0</v>
      </c>
      <c r="K159" s="5" t="s">
        <v>93</v>
      </c>
    </row>
    <row r="160" spans="1:768" ht="14.25" customHeight="1" x14ac:dyDescent="0.2">
      <c r="C160" s="6" t="s">
        <v>16</v>
      </c>
      <c r="D160" s="6">
        <v>0</v>
      </c>
      <c r="E160" s="14">
        <v>250</v>
      </c>
      <c r="F160" s="6">
        <f t="shared" si="28"/>
        <v>0</v>
      </c>
      <c r="G160" s="6"/>
      <c r="H160" s="43">
        <v>45</v>
      </c>
      <c r="I160" s="6">
        <f t="shared" si="29"/>
        <v>0</v>
      </c>
      <c r="K160" s="5" t="s">
        <v>94</v>
      </c>
    </row>
    <row r="161" spans="1:768" ht="14.25" customHeight="1" x14ac:dyDescent="0.2">
      <c r="C161" s="6" t="s">
        <v>17</v>
      </c>
      <c r="D161" s="6">
        <v>0</v>
      </c>
      <c r="E161" s="14">
        <v>100</v>
      </c>
      <c r="F161" s="6">
        <f t="shared" si="28"/>
        <v>0</v>
      </c>
      <c r="G161" s="6"/>
      <c r="H161" s="43">
        <v>18</v>
      </c>
      <c r="I161" s="6">
        <f t="shared" si="29"/>
        <v>0</v>
      </c>
    </row>
    <row r="162" spans="1:768" s="27" customFormat="1" ht="14.25" customHeight="1" x14ac:dyDescent="0.2">
      <c r="A162" s="27" t="s">
        <v>25</v>
      </c>
      <c r="F162" s="27">
        <f>SUM(F154:F161)</f>
        <v>0</v>
      </c>
      <c r="H162" s="60"/>
      <c r="I162" s="27">
        <f>SUM(I154:I161)</f>
        <v>0</v>
      </c>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c r="HM162" s="28"/>
      <c r="HN162" s="28"/>
      <c r="HO162" s="28"/>
      <c r="HP162" s="28"/>
      <c r="HQ162" s="28"/>
      <c r="HR162" s="28"/>
      <c r="HS162" s="28"/>
      <c r="HT162" s="28"/>
      <c r="HU162" s="28"/>
      <c r="HV162" s="28"/>
      <c r="HW162" s="28"/>
      <c r="HX162" s="28"/>
      <c r="HY162" s="28"/>
      <c r="HZ162" s="28"/>
      <c r="IA162" s="28"/>
      <c r="IB162" s="28"/>
      <c r="IC162" s="28"/>
      <c r="ID162" s="28"/>
      <c r="IE162" s="28"/>
      <c r="IF162" s="28"/>
      <c r="IG162" s="28"/>
      <c r="IH162" s="28"/>
      <c r="II162" s="28"/>
      <c r="IJ162" s="28"/>
      <c r="IK162" s="28"/>
      <c r="IL162" s="28"/>
      <c r="IM162" s="28"/>
      <c r="IN162" s="28"/>
      <c r="IO162" s="28"/>
      <c r="IP162" s="28"/>
      <c r="IQ162" s="28"/>
      <c r="IR162" s="28"/>
      <c r="IS162" s="28"/>
      <c r="IT162" s="28"/>
      <c r="IU162" s="28"/>
      <c r="IV162" s="28"/>
      <c r="IW162" s="28"/>
      <c r="IX162" s="28"/>
      <c r="IY162" s="28"/>
      <c r="IZ162" s="28"/>
      <c r="JA162" s="28"/>
      <c r="JB162" s="28"/>
      <c r="JC162" s="28"/>
      <c r="JD162" s="28"/>
      <c r="JE162" s="28"/>
      <c r="JF162" s="28"/>
      <c r="JG162" s="28"/>
      <c r="JH162" s="28"/>
      <c r="JI162" s="28"/>
      <c r="JJ162" s="28"/>
      <c r="JK162" s="28"/>
      <c r="JL162" s="28"/>
      <c r="JM162" s="28"/>
      <c r="JN162" s="28"/>
      <c r="JO162" s="28"/>
      <c r="JP162" s="28"/>
      <c r="JQ162" s="28"/>
      <c r="JR162" s="28"/>
      <c r="JS162" s="28"/>
      <c r="JT162" s="28"/>
      <c r="JU162" s="28"/>
      <c r="JV162" s="28"/>
      <c r="JW162" s="28"/>
      <c r="JX162" s="28"/>
      <c r="JY162" s="28"/>
      <c r="JZ162" s="28"/>
      <c r="KA162" s="28"/>
      <c r="KB162" s="28"/>
      <c r="KC162" s="28"/>
      <c r="KD162" s="28"/>
      <c r="KE162" s="28"/>
      <c r="KF162" s="28"/>
      <c r="KG162" s="28"/>
      <c r="KH162" s="28"/>
      <c r="KI162" s="28"/>
      <c r="KJ162" s="28"/>
      <c r="KK162" s="28"/>
      <c r="KL162" s="28"/>
      <c r="KM162" s="28"/>
      <c r="KN162" s="28"/>
      <c r="KO162" s="28"/>
      <c r="KP162" s="28"/>
      <c r="KQ162" s="28"/>
      <c r="KR162" s="28"/>
      <c r="KS162" s="28"/>
      <c r="KT162" s="28"/>
      <c r="KU162" s="28"/>
      <c r="KV162" s="28"/>
      <c r="KW162" s="28"/>
      <c r="KX162" s="28"/>
      <c r="KY162" s="28"/>
      <c r="KZ162" s="28"/>
      <c r="LA162" s="28"/>
      <c r="LB162" s="28"/>
      <c r="LC162" s="28"/>
      <c r="LD162" s="28"/>
      <c r="LE162" s="28"/>
      <c r="LF162" s="28"/>
      <c r="LG162" s="28"/>
      <c r="LH162" s="28"/>
      <c r="LI162" s="28"/>
      <c r="LJ162" s="28"/>
      <c r="LK162" s="28"/>
      <c r="LL162" s="28"/>
      <c r="LM162" s="28"/>
      <c r="LN162" s="28"/>
      <c r="LO162" s="28"/>
      <c r="LP162" s="28"/>
      <c r="LQ162" s="28"/>
      <c r="LR162" s="28"/>
      <c r="LS162" s="28"/>
      <c r="LT162" s="28"/>
      <c r="LU162" s="28"/>
      <c r="LV162" s="28"/>
      <c r="LW162" s="28"/>
      <c r="LX162" s="28"/>
      <c r="LY162" s="28"/>
      <c r="LZ162" s="28"/>
      <c r="MA162" s="28"/>
      <c r="MB162" s="28"/>
      <c r="MC162" s="28"/>
      <c r="MD162" s="28"/>
      <c r="ME162" s="28"/>
      <c r="MF162" s="28"/>
      <c r="MG162" s="28"/>
      <c r="MH162" s="28"/>
      <c r="MI162" s="28"/>
      <c r="MJ162" s="28"/>
      <c r="MK162" s="28"/>
      <c r="ML162" s="28"/>
      <c r="MM162" s="28"/>
      <c r="MN162" s="28"/>
      <c r="MO162" s="28"/>
      <c r="MP162" s="28"/>
      <c r="MQ162" s="28"/>
      <c r="MR162" s="28"/>
      <c r="MS162" s="28"/>
      <c r="MT162" s="28"/>
      <c r="MU162" s="28"/>
      <c r="MV162" s="28"/>
      <c r="MW162" s="28"/>
      <c r="MX162" s="28"/>
      <c r="MY162" s="28"/>
      <c r="MZ162" s="28"/>
      <c r="NA162" s="28"/>
      <c r="NB162" s="28"/>
      <c r="NC162" s="28"/>
      <c r="ND162" s="28"/>
      <c r="NE162" s="28"/>
      <c r="NF162" s="28"/>
      <c r="NG162" s="28"/>
      <c r="NH162" s="28"/>
      <c r="NI162" s="28"/>
      <c r="NJ162" s="28"/>
      <c r="NK162" s="28"/>
      <c r="NL162" s="28"/>
      <c r="NM162" s="28"/>
      <c r="NN162" s="28"/>
      <c r="NO162" s="28"/>
      <c r="NP162" s="28"/>
      <c r="NQ162" s="28"/>
      <c r="NR162" s="28"/>
      <c r="NS162" s="28"/>
      <c r="NT162" s="28"/>
      <c r="NU162" s="28"/>
      <c r="NV162" s="28"/>
      <c r="NW162" s="28"/>
      <c r="NX162" s="28"/>
      <c r="NY162" s="28"/>
      <c r="NZ162" s="28"/>
      <c r="OA162" s="28"/>
      <c r="OB162" s="28"/>
      <c r="OC162" s="28"/>
      <c r="OD162" s="28"/>
      <c r="OE162" s="28"/>
      <c r="OF162" s="28"/>
      <c r="OG162" s="28"/>
      <c r="OH162" s="28"/>
      <c r="OI162" s="28"/>
      <c r="OJ162" s="28"/>
      <c r="OK162" s="28"/>
      <c r="OL162" s="28"/>
      <c r="OM162" s="28"/>
      <c r="ON162" s="28"/>
      <c r="OO162" s="28"/>
      <c r="OP162" s="28"/>
      <c r="OQ162" s="28"/>
      <c r="OR162" s="28"/>
      <c r="OS162" s="28"/>
      <c r="OT162" s="28"/>
      <c r="OU162" s="28"/>
      <c r="OV162" s="28"/>
      <c r="OW162" s="28"/>
      <c r="OX162" s="28"/>
      <c r="OY162" s="28"/>
      <c r="OZ162" s="28"/>
      <c r="PA162" s="28"/>
      <c r="PB162" s="28"/>
      <c r="PC162" s="28"/>
      <c r="PD162" s="28"/>
      <c r="PE162" s="28"/>
      <c r="PF162" s="28"/>
      <c r="PG162" s="28"/>
      <c r="PH162" s="28"/>
      <c r="PI162" s="28"/>
      <c r="PJ162" s="28"/>
      <c r="PK162" s="28"/>
      <c r="PL162" s="28"/>
      <c r="PM162" s="28"/>
      <c r="PN162" s="28"/>
      <c r="PO162" s="28"/>
      <c r="PP162" s="28"/>
      <c r="PQ162" s="28"/>
      <c r="PR162" s="28"/>
      <c r="PS162" s="28"/>
      <c r="PT162" s="28"/>
      <c r="PU162" s="28"/>
      <c r="PV162" s="28"/>
      <c r="PW162" s="28"/>
      <c r="PX162" s="28"/>
      <c r="PY162" s="28"/>
      <c r="PZ162" s="28"/>
      <c r="QA162" s="28"/>
      <c r="QB162" s="28"/>
      <c r="QC162" s="28"/>
      <c r="QD162" s="28"/>
      <c r="QE162" s="28"/>
      <c r="QF162" s="28"/>
      <c r="QG162" s="28"/>
      <c r="QH162" s="28"/>
      <c r="QI162" s="28"/>
      <c r="QJ162" s="28"/>
      <c r="QK162" s="28"/>
      <c r="QL162" s="28"/>
      <c r="QM162" s="28"/>
      <c r="QN162" s="28"/>
      <c r="QO162" s="28"/>
      <c r="QP162" s="28"/>
      <c r="QQ162" s="28"/>
      <c r="QR162" s="28"/>
      <c r="QS162" s="28"/>
      <c r="QT162" s="28"/>
      <c r="QU162" s="28"/>
      <c r="QV162" s="28"/>
      <c r="QW162" s="28"/>
      <c r="QX162" s="28"/>
      <c r="QY162" s="28"/>
      <c r="QZ162" s="28"/>
      <c r="RA162" s="28"/>
      <c r="RB162" s="28"/>
      <c r="RC162" s="28"/>
      <c r="RD162" s="28"/>
      <c r="RE162" s="28"/>
      <c r="RF162" s="28"/>
      <c r="RG162" s="28"/>
      <c r="RH162" s="28"/>
      <c r="RI162" s="28"/>
      <c r="RJ162" s="28"/>
      <c r="RK162" s="28"/>
      <c r="RL162" s="28"/>
      <c r="RM162" s="28"/>
      <c r="RN162" s="28"/>
      <c r="RO162" s="28"/>
      <c r="RP162" s="28"/>
      <c r="RQ162" s="28"/>
      <c r="RR162" s="28"/>
      <c r="RS162" s="28"/>
      <c r="RT162" s="28"/>
      <c r="RU162" s="28"/>
      <c r="RV162" s="28"/>
      <c r="RW162" s="28"/>
      <c r="RX162" s="28"/>
      <c r="RY162" s="28"/>
      <c r="RZ162" s="28"/>
      <c r="SA162" s="28"/>
      <c r="SB162" s="28"/>
      <c r="SC162" s="28"/>
      <c r="SD162" s="28"/>
      <c r="SE162" s="28"/>
      <c r="SF162" s="28"/>
      <c r="SG162" s="28"/>
      <c r="SH162" s="28"/>
      <c r="SI162" s="28"/>
      <c r="SJ162" s="28"/>
      <c r="SK162" s="28"/>
      <c r="SL162" s="28"/>
      <c r="SM162" s="28"/>
      <c r="SN162" s="28"/>
      <c r="SO162" s="28"/>
      <c r="SP162" s="28"/>
      <c r="SQ162" s="28"/>
      <c r="SR162" s="28"/>
      <c r="SS162" s="28"/>
      <c r="ST162" s="28"/>
      <c r="SU162" s="28"/>
      <c r="SV162" s="28"/>
      <c r="SW162" s="28"/>
      <c r="SX162" s="28"/>
      <c r="SY162" s="28"/>
      <c r="SZ162" s="28"/>
      <c r="TA162" s="28"/>
      <c r="TB162" s="28"/>
      <c r="TC162" s="28"/>
      <c r="TD162" s="28"/>
      <c r="TE162" s="28"/>
      <c r="TF162" s="28"/>
      <c r="TG162" s="28"/>
      <c r="TH162" s="28"/>
      <c r="TI162" s="28"/>
      <c r="TJ162" s="28"/>
      <c r="TK162" s="28"/>
      <c r="TL162" s="28"/>
      <c r="TM162" s="28"/>
      <c r="TN162" s="28"/>
      <c r="TO162" s="28"/>
      <c r="TP162" s="28"/>
      <c r="TQ162" s="28"/>
      <c r="TR162" s="28"/>
      <c r="TS162" s="28"/>
      <c r="TT162" s="28"/>
      <c r="TU162" s="28"/>
      <c r="TV162" s="28"/>
      <c r="TW162" s="28"/>
      <c r="TX162" s="28"/>
      <c r="TY162" s="28"/>
      <c r="TZ162" s="28"/>
      <c r="UA162" s="28"/>
      <c r="UB162" s="28"/>
      <c r="UC162" s="28"/>
      <c r="UD162" s="28"/>
      <c r="UE162" s="28"/>
      <c r="UF162" s="28"/>
      <c r="UG162" s="28"/>
      <c r="UH162" s="28"/>
      <c r="UI162" s="28"/>
      <c r="UJ162" s="28"/>
      <c r="UK162" s="28"/>
      <c r="UL162" s="28"/>
      <c r="UM162" s="28"/>
      <c r="UN162" s="28"/>
      <c r="UO162" s="28"/>
      <c r="UP162" s="28"/>
      <c r="UQ162" s="28"/>
      <c r="UR162" s="28"/>
      <c r="US162" s="28"/>
      <c r="UT162" s="28"/>
      <c r="UU162" s="28"/>
      <c r="UV162" s="28"/>
      <c r="UW162" s="28"/>
      <c r="UX162" s="28"/>
      <c r="UY162" s="28"/>
      <c r="UZ162" s="28"/>
      <c r="VA162" s="28"/>
      <c r="VB162" s="28"/>
      <c r="VC162" s="28"/>
      <c r="VD162" s="28"/>
      <c r="VE162" s="28"/>
      <c r="VF162" s="28"/>
      <c r="VG162" s="28"/>
      <c r="VH162" s="28"/>
      <c r="VI162" s="28"/>
      <c r="VJ162" s="28"/>
      <c r="VK162" s="28"/>
      <c r="VL162" s="28"/>
      <c r="VM162" s="28"/>
      <c r="VN162" s="28"/>
      <c r="VO162" s="28"/>
      <c r="VP162" s="28"/>
      <c r="VQ162" s="28"/>
      <c r="VR162" s="28"/>
      <c r="VS162" s="28"/>
      <c r="VT162" s="28"/>
      <c r="VU162" s="28"/>
      <c r="VV162" s="28"/>
      <c r="VW162" s="28"/>
      <c r="VX162" s="28"/>
      <c r="VY162" s="28"/>
      <c r="VZ162" s="28"/>
      <c r="WA162" s="28"/>
      <c r="WB162" s="28"/>
      <c r="WC162" s="28"/>
      <c r="WD162" s="28"/>
      <c r="WE162" s="28"/>
      <c r="WF162" s="28"/>
      <c r="WG162" s="28"/>
      <c r="WH162" s="28"/>
      <c r="WI162" s="28"/>
      <c r="WJ162" s="28"/>
      <c r="WK162" s="28"/>
      <c r="WL162" s="28"/>
      <c r="WM162" s="28"/>
      <c r="WN162" s="28"/>
      <c r="WO162" s="28"/>
      <c r="WP162" s="28"/>
      <c r="WQ162" s="28"/>
      <c r="WR162" s="28"/>
      <c r="WS162" s="28"/>
      <c r="WT162" s="28"/>
      <c r="WU162" s="28"/>
      <c r="WV162" s="28"/>
      <c r="WW162" s="28"/>
      <c r="WX162" s="28"/>
      <c r="WY162" s="28"/>
      <c r="WZ162" s="28"/>
      <c r="XA162" s="28"/>
      <c r="XB162" s="28"/>
      <c r="XC162" s="28"/>
      <c r="XD162" s="28"/>
      <c r="XE162" s="28"/>
      <c r="XF162" s="28"/>
      <c r="XG162" s="28"/>
      <c r="XH162" s="28"/>
      <c r="XI162" s="28"/>
      <c r="XJ162" s="28"/>
      <c r="XK162" s="28"/>
      <c r="XL162" s="28"/>
      <c r="XM162" s="28"/>
      <c r="XN162" s="28"/>
      <c r="XO162" s="28"/>
      <c r="XP162" s="28"/>
      <c r="XQ162" s="28"/>
      <c r="XR162" s="28"/>
      <c r="XS162" s="28"/>
      <c r="XT162" s="28"/>
      <c r="XU162" s="28"/>
      <c r="XV162" s="28"/>
      <c r="XW162" s="28"/>
      <c r="XX162" s="28"/>
      <c r="XY162" s="28"/>
      <c r="XZ162" s="28"/>
      <c r="YA162" s="28"/>
      <c r="YB162" s="28"/>
      <c r="YC162" s="28"/>
      <c r="YD162" s="28"/>
      <c r="YE162" s="28"/>
      <c r="YF162" s="28"/>
      <c r="YG162" s="28"/>
      <c r="YH162" s="28"/>
      <c r="YI162" s="28"/>
      <c r="YJ162" s="28"/>
      <c r="YK162" s="28"/>
      <c r="YL162" s="28"/>
      <c r="YM162" s="28"/>
      <c r="YN162" s="28"/>
      <c r="YO162" s="28"/>
      <c r="YP162" s="28"/>
      <c r="YQ162" s="28"/>
      <c r="YR162" s="28"/>
      <c r="YS162" s="28"/>
      <c r="YT162" s="28"/>
      <c r="YU162" s="28"/>
      <c r="YV162" s="28"/>
      <c r="YW162" s="28"/>
      <c r="YX162" s="28"/>
      <c r="YY162" s="28"/>
      <c r="YZ162" s="28"/>
      <c r="ZA162" s="28"/>
      <c r="ZB162" s="28"/>
      <c r="ZC162" s="28"/>
      <c r="ZD162" s="28"/>
      <c r="ZE162" s="28"/>
      <c r="ZF162" s="28"/>
      <c r="ZG162" s="28"/>
      <c r="ZH162" s="28"/>
      <c r="ZI162" s="28"/>
      <c r="ZJ162" s="28"/>
      <c r="ZK162" s="28"/>
      <c r="ZL162" s="28"/>
      <c r="ZM162" s="28"/>
      <c r="ZN162" s="28"/>
      <c r="ZO162" s="28"/>
      <c r="ZP162" s="28"/>
      <c r="ZQ162" s="28"/>
      <c r="ZR162" s="28"/>
      <c r="ZS162" s="28"/>
      <c r="ZT162" s="28"/>
      <c r="ZU162" s="28"/>
      <c r="ZV162" s="28"/>
      <c r="ZW162" s="28"/>
      <c r="ZX162" s="28"/>
      <c r="ZY162" s="28"/>
      <c r="ZZ162" s="28"/>
      <c r="AAA162" s="28"/>
      <c r="AAB162" s="28"/>
      <c r="AAC162" s="28"/>
      <c r="AAD162" s="28"/>
      <c r="AAE162" s="28"/>
      <c r="AAF162" s="28"/>
      <c r="AAG162" s="28"/>
      <c r="AAH162" s="28"/>
      <c r="AAI162" s="28"/>
      <c r="AAJ162" s="28"/>
      <c r="AAK162" s="28"/>
      <c r="AAL162" s="28"/>
      <c r="AAM162" s="28"/>
      <c r="AAN162" s="28"/>
      <c r="AAO162" s="28"/>
      <c r="AAP162" s="28"/>
      <c r="AAQ162" s="28"/>
      <c r="AAR162" s="28"/>
      <c r="AAS162" s="28"/>
      <c r="AAT162" s="28"/>
      <c r="AAU162" s="28"/>
      <c r="AAV162" s="28"/>
      <c r="AAW162" s="28"/>
      <c r="AAX162" s="28"/>
      <c r="AAY162" s="28"/>
      <c r="AAZ162" s="28"/>
      <c r="ABA162" s="28"/>
      <c r="ABB162" s="28"/>
      <c r="ABC162" s="28"/>
      <c r="ABD162" s="28"/>
      <c r="ABE162" s="28"/>
      <c r="ABF162" s="28"/>
      <c r="ABG162" s="28"/>
      <c r="ABH162" s="28"/>
      <c r="ABI162" s="28"/>
      <c r="ABJ162" s="28"/>
      <c r="ABK162" s="28"/>
      <c r="ABL162" s="28"/>
      <c r="ABM162" s="28"/>
      <c r="ABN162" s="28"/>
      <c r="ABO162" s="28"/>
      <c r="ABP162" s="28"/>
      <c r="ABQ162" s="28"/>
      <c r="ABR162" s="28"/>
      <c r="ABS162" s="28"/>
      <c r="ABT162" s="28"/>
      <c r="ABU162" s="28"/>
      <c r="ABV162" s="28"/>
      <c r="ABW162" s="28"/>
      <c r="ABX162" s="28"/>
      <c r="ABY162" s="28"/>
      <c r="ABZ162" s="28"/>
      <c r="ACA162" s="28"/>
      <c r="ACB162" s="28"/>
      <c r="ACC162" s="28"/>
      <c r="ACD162" s="28"/>
      <c r="ACE162" s="28"/>
      <c r="ACF162" s="28"/>
      <c r="ACG162" s="28"/>
      <c r="ACH162" s="28"/>
      <c r="ACI162" s="28"/>
      <c r="ACJ162" s="28"/>
      <c r="ACK162" s="28"/>
      <c r="ACL162" s="28"/>
      <c r="ACM162" s="28"/>
      <c r="ACN162" s="28"/>
    </row>
    <row r="163" spans="1:768" ht="14.25" customHeight="1" x14ac:dyDescent="0.2">
      <c r="A163" s="15"/>
      <c r="B163" s="15"/>
      <c r="C163" s="15"/>
      <c r="D163" s="15"/>
      <c r="E163" s="6"/>
      <c r="F163" s="6"/>
      <c r="G163" s="6"/>
      <c r="H163" s="43"/>
      <c r="I163" s="6"/>
    </row>
    <row r="164" spans="1:768" ht="14.25" customHeight="1" x14ac:dyDescent="0.2">
      <c r="C164" s="10" t="s">
        <v>78</v>
      </c>
      <c r="D164" s="11" t="s">
        <v>88</v>
      </c>
      <c r="E164" s="11" t="s">
        <v>87</v>
      </c>
      <c r="F164" s="41" t="s">
        <v>25</v>
      </c>
      <c r="G164" s="6"/>
      <c r="H164" s="58" t="s">
        <v>89</v>
      </c>
      <c r="I164" s="41" t="s">
        <v>25</v>
      </c>
    </row>
    <row r="165" spans="1:768" ht="14.25" customHeight="1" x14ac:dyDescent="0.2">
      <c r="A165" s="13" t="s">
        <v>4</v>
      </c>
      <c r="B165" s="6" t="s">
        <v>5</v>
      </c>
      <c r="C165" s="6" t="s">
        <v>41</v>
      </c>
      <c r="D165" s="6">
        <v>0</v>
      </c>
      <c r="E165" s="14">
        <v>1800</v>
      </c>
      <c r="F165" s="6">
        <f t="shared" ref="F165:F172" si="30">+D165*E165</f>
        <v>0</v>
      </c>
      <c r="G165" s="6"/>
      <c r="H165" s="43">
        <v>324</v>
      </c>
      <c r="I165" s="6">
        <f t="shared" ref="I165:I172" si="31">+D165*H165</f>
        <v>0</v>
      </c>
      <c r="K165" s="5" t="s">
        <v>113</v>
      </c>
    </row>
    <row r="166" spans="1:768" ht="14.25" customHeight="1" x14ac:dyDescent="0.2">
      <c r="A166" s="13" t="s">
        <v>7</v>
      </c>
      <c r="B166" s="6" t="s">
        <v>8</v>
      </c>
      <c r="C166" s="6" t="s">
        <v>41</v>
      </c>
      <c r="D166" s="6">
        <v>0</v>
      </c>
      <c r="E166" s="14">
        <v>1600</v>
      </c>
      <c r="F166" s="6">
        <f t="shared" si="30"/>
        <v>0</v>
      </c>
      <c r="G166" s="6"/>
      <c r="H166" s="43">
        <v>288</v>
      </c>
      <c r="I166" s="6">
        <f t="shared" si="31"/>
        <v>0</v>
      </c>
      <c r="K166" s="5" t="s">
        <v>113</v>
      </c>
    </row>
    <row r="167" spans="1:768" ht="14.25" customHeight="1" x14ac:dyDescent="0.2">
      <c r="A167" s="13" t="s">
        <v>9</v>
      </c>
      <c r="B167" s="6" t="s">
        <v>10</v>
      </c>
      <c r="C167" s="6" t="s">
        <v>41</v>
      </c>
      <c r="D167" s="6">
        <v>0</v>
      </c>
      <c r="E167" s="14">
        <v>1400</v>
      </c>
      <c r="F167" s="6">
        <f t="shared" si="30"/>
        <v>0</v>
      </c>
      <c r="G167" s="6"/>
      <c r="H167" s="43">
        <v>252</v>
      </c>
      <c r="I167" s="6">
        <f t="shared" si="31"/>
        <v>0</v>
      </c>
      <c r="K167" s="5" t="s">
        <v>113</v>
      </c>
    </row>
    <row r="168" spans="1:768" ht="14.25" customHeight="1" x14ac:dyDescent="0.2">
      <c r="A168" s="13" t="s">
        <v>11</v>
      </c>
      <c r="B168" s="6" t="s">
        <v>12</v>
      </c>
      <c r="C168" s="6" t="s">
        <v>41</v>
      </c>
      <c r="D168" s="6">
        <v>0</v>
      </c>
      <c r="E168" s="14">
        <v>1200</v>
      </c>
      <c r="F168" s="6">
        <f t="shared" si="30"/>
        <v>0</v>
      </c>
      <c r="G168" s="6"/>
      <c r="H168" s="43">
        <v>216</v>
      </c>
      <c r="I168" s="6">
        <f t="shared" si="31"/>
        <v>0</v>
      </c>
      <c r="K168" s="5" t="s">
        <v>113</v>
      </c>
    </row>
    <row r="169" spans="1:768" ht="14.25" customHeight="1" x14ac:dyDescent="0.2">
      <c r="A169" s="13" t="s">
        <v>13</v>
      </c>
      <c r="B169" s="6" t="s">
        <v>14</v>
      </c>
      <c r="C169" s="6" t="s">
        <v>41</v>
      </c>
      <c r="D169" s="6">
        <v>0</v>
      </c>
      <c r="E169" s="14">
        <v>1000</v>
      </c>
      <c r="F169" s="6">
        <f t="shared" si="30"/>
        <v>0</v>
      </c>
      <c r="G169" s="6"/>
      <c r="H169" s="43">
        <v>180</v>
      </c>
      <c r="I169" s="6">
        <f t="shared" si="31"/>
        <v>0</v>
      </c>
      <c r="K169" s="5" t="s">
        <v>113</v>
      </c>
    </row>
    <row r="170" spans="1:768" ht="14.25" customHeight="1" x14ac:dyDescent="0.2">
      <c r="C170" s="6" t="s">
        <v>15</v>
      </c>
      <c r="D170" s="6">
        <v>0</v>
      </c>
      <c r="E170" s="14">
        <v>500</v>
      </c>
      <c r="F170" s="6">
        <f t="shared" si="30"/>
        <v>0</v>
      </c>
      <c r="G170" s="6"/>
      <c r="H170" s="43">
        <v>90</v>
      </c>
      <c r="I170" s="6">
        <f t="shared" si="31"/>
        <v>0</v>
      </c>
      <c r="K170" s="5" t="s">
        <v>93</v>
      </c>
    </row>
    <row r="171" spans="1:768" ht="14.25" customHeight="1" x14ac:dyDescent="0.2">
      <c r="C171" s="6" t="s">
        <v>16</v>
      </c>
      <c r="D171" s="6">
        <v>0</v>
      </c>
      <c r="E171" s="14">
        <v>250</v>
      </c>
      <c r="F171" s="6">
        <f t="shared" si="30"/>
        <v>0</v>
      </c>
      <c r="G171" s="6"/>
      <c r="H171" s="43">
        <v>45</v>
      </c>
      <c r="I171" s="6">
        <f t="shared" si="31"/>
        <v>0</v>
      </c>
      <c r="K171" s="5" t="s">
        <v>94</v>
      </c>
    </row>
    <row r="172" spans="1:768" ht="14.25" customHeight="1" x14ac:dyDescent="0.2">
      <c r="C172" s="6" t="s">
        <v>17</v>
      </c>
      <c r="D172" s="6">
        <v>0</v>
      </c>
      <c r="E172" s="14">
        <v>100</v>
      </c>
      <c r="F172" s="6">
        <f t="shared" si="30"/>
        <v>0</v>
      </c>
      <c r="G172" s="6"/>
      <c r="H172" s="43">
        <v>18</v>
      </c>
      <c r="I172" s="6">
        <f t="shared" si="31"/>
        <v>0</v>
      </c>
    </row>
    <row r="173" spans="1:768" s="27" customFormat="1" ht="14.25" customHeight="1" x14ac:dyDescent="0.2">
      <c r="A173" s="27" t="s">
        <v>25</v>
      </c>
      <c r="F173" s="27">
        <f>SUM(F165:F172)</f>
        <v>0</v>
      </c>
      <c r="H173" s="60"/>
      <c r="I173" s="27">
        <f>SUM(I165:I172)</f>
        <v>0</v>
      </c>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c r="HM173" s="28"/>
      <c r="HN173" s="28"/>
      <c r="HO173" s="28"/>
      <c r="HP173" s="28"/>
      <c r="HQ173" s="28"/>
      <c r="HR173" s="28"/>
      <c r="HS173" s="28"/>
      <c r="HT173" s="28"/>
      <c r="HU173" s="28"/>
      <c r="HV173" s="28"/>
      <c r="HW173" s="28"/>
      <c r="HX173" s="28"/>
      <c r="HY173" s="28"/>
      <c r="HZ173" s="28"/>
      <c r="IA173" s="28"/>
      <c r="IB173" s="28"/>
      <c r="IC173" s="28"/>
      <c r="ID173" s="28"/>
      <c r="IE173" s="28"/>
      <c r="IF173" s="28"/>
      <c r="IG173" s="28"/>
      <c r="IH173" s="28"/>
      <c r="II173" s="28"/>
      <c r="IJ173" s="28"/>
      <c r="IK173" s="28"/>
      <c r="IL173" s="28"/>
      <c r="IM173" s="28"/>
      <c r="IN173" s="28"/>
      <c r="IO173" s="28"/>
      <c r="IP173" s="28"/>
      <c r="IQ173" s="28"/>
      <c r="IR173" s="28"/>
      <c r="IS173" s="28"/>
      <c r="IT173" s="28"/>
      <c r="IU173" s="28"/>
      <c r="IV173" s="28"/>
      <c r="IW173" s="28"/>
      <c r="IX173" s="28"/>
      <c r="IY173" s="28"/>
      <c r="IZ173" s="28"/>
      <c r="JA173" s="28"/>
      <c r="JB173" s="28"/>
      <c r="JC173" s="28"/>
      <c r="JD173" s="28"/>
      <c r="JE173" s="28"/>
      <c r="JF173" s="28"/>
      <c r="JG173" s="28"/>
      <c r="JH173" s="28"/>
      <c r="JI173" s="28"/>
      <c r="JJ173" s="28"/>
      <c r="JK173" s="28"/>
      <c r="JL173" s="28"/>
      <c r="JM173" s="28"/>
      <c r="JN173" s="28"/>
      <c r="JO173" s="28"/>
      <c r="JP173" s="28"/>
      <c r="JQ173" s="28"/>
      <c r="JR173" s="28"/>
      <c r="JS173" s="28"/>
      <c r="JT173" s="28"/>
      <c r="JU173" s="28"/>
      <c r="JV173" s="28"/>
      <c r="JW173" s="28"/>
      <c r="JX173" s="28"/>
      <c r="JY173" s="28"/>
      <c r="JZ173" s="28"/>
      <c r="KA173" s="28"/>
      <c r="KB173" s="28"/>
      <c r="KC173" s="28"/>
      <c r="KD173" s="28"/>
      <c r="KE173" s="28"/>
      <c r="KF173" s="28"/>
      <c r="KG173" s="28"/>
      <c r="KH173" s="28"/>
      <c r="KI173" s="28"/>
      <c r="KJ173" s="28"/>
      <c r="KK173" s="28"/>
      <c r="KL173" s="28"/>
      <c r="KM173" s="28"/>
      <c r="KN173" s="28"/>
      <c r="KO173" s="28"/>
      <c r="KP173" s="28"/>
      <c r="KQ173" s="28"/>
      <c r="KR173" s="28"/>
      <c r="KS173" s="28"/>
      <c r="KT173" s="28"/>
      <c r="KU173" s="28"/>
      <c r="KV173" s="28"/>
      <c r="KW173" s="28"/>
      <c r="KX173" s="28"/>
      <c r="KY173" s="28"/>
      <c r="KZ173" s="28"/>
      <c r="LA173" s="28"/>
      <c r="LB173" s="28"/>
      <c r="LC173" s="28"/>
      <c r="LD173" s="28"/>
      <c r="LE173" s="28"/>
      <c r="LF173" s="28"/>
      <c r="LG173" s="28"/>
      <c r="LH173" s="28"/>
      <c r="LI173" s="28"/>
      <c r="LJ173" s="28"/>
      <c r="LK173" s="28"/>
      <c r="LL173" s="28"/>
      <c r="LM173" s="28"/>
      <c r="LN173" s="28"/>
      <c r="LO173" s="28"/>
      <c r="LP173" s="28"/>
      <c r="LQ173" s="28"/>
      <c r="LR173" s="28"/>
      <c r="LS173" s="28"/>
      <c r="LT173" s="28"/>
      <c r="LU173" s="28"/>
      <c r="LV173" s="28"/>
      <c r="LW173" s="28"/>
      <c r="LX173" s="28"/>
      <c r="LY173" s="28"/>
      <c r="LZ173" s="28"/>
      <c r="MA173" s="28"/>
      <c r="MB173" s="28"/>
      <c r="MC173" s="28"/>
      <c r="MD173" s="28"/>
      <c r="ME173" s="28"/>
      <c r="MF173" s="28"/>
      <c r="MG173" s="28"/>
      <c r="MH173" s="28"/>
      <c r="MI173" s="28"/>
      <c r="MJ173" s="28"/>
      <c r="MK173" s="28"/>
      <c r="ML173" s="28"/>
      <c r="MM173" s="28"/>
      <c r="MN173" s="28"/>
      <c r="MO173" s="28"/>
      <c r="MP173" s="28"/>
      <c r="MQ173" s="28"/>
      <c r="MR173" s="28"/>
      <c r="MS173" s="28"/>
      <c r="MT173" s="28"/>
      <c r="MU173" s="28"/>
      <c r="MV173" s="28"/>
      <c r="MW173" s="28"/>
      <c r="MX173" s="28"/>
      <c r="MY173" s="28"/>
      <c r="MZ173" s="28"/>
      <c r="NA173" s="28"/>
      <c r="NB173" s="28"/>
      <c r="NC173" s="28"/>
      <c r="ND173" s="28"/>
      <c r="NE173" s="28"/>
      <c r="NF173" s="28"/>
      <c r="NG173" s="28"/>
      <c r="NH173" s="28"/>
      <c r="NI173" s="28"/>
      <c r="NJ173" s="28"/>
      <c r="NK173" s="28"/>
      <c r="NL173" s="28"/>
      <c r="NM173" s="28"/>
      <c r="NN173" s="28"/>
      <c r="NO173" s="28"/>
      <c r="NP173" s="28"/>
      <c r="NQ173" s="28"/>
      <c r="NR173" s="28"/>
      <c r="NS173" s="28"/>
      <c r="NT173" s="28"/>
      <c r="NU173" s="28"/>
      <c r="NV173" s="28"/>
      <c r="NW173" s="28"/>
      <c r="NX173" s="28"/>
      <c r="NY173" s="28"/>
      <c r="NZ173" s="28"/>
      <c r="OA173" s="28"/>
      <c r="OB173" s="28"/>
      <c r="OC173" s="28"/>
      <c r="OD173" s="28"/>
      <c r="OE173" s="28"/>
      <c r="OF173" s="28"/>
      <c r="OG173" s="28"/>
      <c r="OH173" s="28"/>
      <c r="OI173" s="28"/>
      <c r="OJ173" s="28"/>
      <c r="OK173" s="28"/>
      <c r="OL173" s="28"/>
      <c r="OM173" s="28"/>
      <c r="ON173" s="28"/>
      <c r="OO173" s="28"/>
      <c r="OP173" s="28"/>
      <c r="OQ173" s="28"/>
      <c r="OR173" s="28"/>
      <c r="OS173" s="28"/>
      <c r="OT173" s="28"/>
      <c r="OU173" s="28"/>
      <c r="OV173" s="28"/>
      <c r="OW173" s="28"/>
      <c r="OX173" s="28"/>
      <c r="OY173" s="28"/>
      <c r="OZ173" s="28"/>
      <c r="PA173" s="28"/>
      <c r="PB173" s="28"/>
      <c r="PC173" s="28"/>
      <c r="PD173" s="28"/>
      <c r="PE173" s="28"/>
      <c r="PF173" s="28"/>
      <c r="PG173" s="28"/>
      <c r="PH173" s="28"/>
      <c r="PI173" s="28"/>
      <c r="PJ173" s="28"/>
      <c r="PK173" s="28"/>
      <c r="PL173" s="28"/>
      <c r="PM173" s="28"/>
      <c r="PN173" s="28"/>
      <c r="PO173" s="28"/>
      <c r="PP173" s="28"/>
      <c r="PQ173" s="28"/>
      <c r="PR173" s="28"/>
      <c r="PS173" s="28"/>
      <c r="PT173" s="28"/>
      <c r="PU173" s="28"/>
      <c r="PV173" s="28"/>
      <c r="PW173" s="28"/>
      <c r="PX173" s="28"/>
      <c r="PY173" s="28"/>
      <c r="PZ173" s="28"/>
      <c r="QA173" s="28"/>
      <c r="QB173" s="28"/>
      <c r="QC173" s="28"/>
      <c r="QD173" s="28"/>
      <c r="QE173" s="28"/>
      <c r="QF173" s="28"/>
      <c r="QG173" s="28"/>
      <c r="QH173" s="28"/>
      <c r="QI173" s="28"/>
      <c r="QJ173" s="28"/>
      <c r="QK173" s="28"/>
      <c r="QL173" s="28"/>
      <c r="QM173" s="28"/>
      <c r="QN173" s="28"/>
      <c r="QO173" s="28"/>
      <c r="QP173" s="28"/>
      <c r="QQ173" s="28"/>
      <c r="QR173" s="28"/>
      <c r="QS173" s="28"/>
      <c r="QT173" s="28"/>
      <c r="QU173" s="28"/>
      <c r="QV173" s="28"/>
      <c r="QW173" s="28"/>
      <c r="QX173" s="28"/>
      <c r="QY173" s="28"/>
      <c r="QZ173" s="28"/>
      <c r="RA173" s="28"/>
      <c r="RB173" s="28"/>
      <c r="RC173" s="28"/>
      <c r="RD173" s="28"/>
      <c r="RE173" s="28"/>
      <c r="RF173" s="28"/>
      <c r="RG173" s="28"/>
      <c r="RH173" s="28"/>
      <c r="RI173" s="28"/>
      <c r="RJ173" s="28"/>
      <c r="RK173" s="28"/>
      <c r="RL173" s="28"/>
      <c r="RM173" s="28"/>
      <c r="RN173" s="28"/>
      <c r="RO173" s="28"/>
      <c r="RP173" s="28"/>
      <c r="RQ173" s="28"/>
      <c r="RR173" s="28"/>
      <c r="RS173" s="28"/>
      <c r="RT173" s="28"/>
      <c r="RU173" s="28"/>
      <c r="RV173" s="28"/>
      <c r="RW173" s="28"/>
      <c r="RX173" s="28"/>
      <c r="RY173" s="28"/>
      <c r="RZ173" s="28"/>
      <c r="SA173" s="28"/>
      <c r="SB173" s="28"/>
      <c r="SC173" s="28"/>
      <c r="SD173" s="28"/>
      <c r="SE173" s="28"/>
      <c r="SF173" s="28"/>
      <c r="SG173" s="28"/>
      <c r="SH173" s="28"/>
      <c r="SI173" s="28"/>
      <c r="SJ173" s="28"/>
      <c r="SK173" s="28"/>
      <c r="SL173" s="28"/>
      <c r="SM173" s="28"/>
      <c r="SN173" s="28"/>
      <c r="SO173" s="28"/>
      <c r="SP173" s="28"/>
      <c r="SQ173" s="28"/>
      <c r="SR173" s="28"/>
      <c r="SS173" s="28"/>
      <c r="ST173" s="28"/>
      <c r="SU173" s="28"/>
      <c r="SV173" s="28"/>
      <c r="SW173" s="28"/>
      <c r="SX173" s="28"/>
      <c r="SY173" s="28"/>
      <c r="SZ173" s="28"/>
      <c r="TA173" s="28"/>
      <c r="TB173" s="28"/>
      <c r="TC173" s="28"/>
      <c r="TD173" s="28"/>
      <c r="TE173" s="28"/>
      <c r="TF173" s="28"/>
      <c r="TG173" s="28"/>
      <c r="TH173" s="28"/>
      <c r="TI173" s="28"/>
      <c r="TJ173" s="28"/>
      <c r="TK173" s="28"/>
      <c r="TL173" s="28"/>
      <c r="TM173" s="28"/>
      <c r="TN173" s="28"/>
      <c r="TO173" s="28"/>
      <c r="TP173" s="28"/>
      <c r="TQ173" s="28"/>
      <c r="TR173" s="28"/>
      <c r="TS173" s="28"/>
      <c r="TT173" s="28"/>
      <c r="TU173" s="28"/>
      <c r="TV173" s="28"/>
      <c r="TW173" s="28"/>
      <c r="TX173" s="28"/>
      <c r="TY173" s="28"/>
      <c r="TZ173" s="28"/>
      <c r="UA173" s="28"/>
      <c r="UB173" s="28"/>
      <c r="UC173" s="28"/>
      <c r="UD173" s="28"/>
      <c r="UE173" s="28"/>
      <c r="UF173" s="28"/>
      <c r="UG173" s="28"/>
      <c r="UH173" s="28"/>
      <c r="UI173" s="28"/>
      <c r="UJ173" s="28"/>
      <c r="UK173" s="28"/>
      <c r="UL173" s="28"/>
      <c r="UM173" s="28"/>
      <c r="UN173" s="28"/>
      <c r="UO173" s="28"/>
      <c r="UP173" s="28"/>
      <c r="UQ173" s="28"/>
      <c r="UR173" s="28"/>
      <c r="US173" s="28"/>
      <c r="UT173" s="28"/>
      <c r="UU173" s="28"/>
      <c r="UV173" s="28"/>
      <c r="UW173" s="28"/>
      <c r="UX173" s="28"/>
      <c r="UY173" s="28"/>
      <c r="UZ173" s="28"/>
      <c r="VA173" s="28"/>
      <c r="VB173" s="28"/>
      <c r="VC173" s="28"/>
      <c r="VD173" s="28"/>
      <c r="VE173" s="28"/>
      <c r="VF173" s="28"/>
      <c r="VG173" s="28"/>
      <c r="VH173" s="28"/>
      <c r="VI173" s="28"/>
      <c r="VJ173" s="28"/>
      <c r="VK173" s="28"/>
      <c r="VL173" s="28"/>
      <c r="VM173" s="28"/>
      <c r="VN173" s="28"/>
      <c r="VO173" s="28"/>
      <c r="VP173" s="28"/>
      <c r="VQ173" s="28"/>
      <c r="VR173" s="28"/>
      <c r="VS173" s="28"/>
      <c r="VT173" s="28"/>
      <c r="VU173" s="28"/>
      <c r="VV173" s="28"/>
      <c r="VW173" s="28"/>
      <c r="VX173" s="28"/>
      <c r="VY173" s="28"/>
      <c r="VZ173" s="28"/>
      <c r="WA173" s="28"/>
      <c r="WB173" s="28"/>
      <c r="WC173" s="28"/>
      <c r="WD173" s="28"/>
      <c r="WE173" s="28"/>
      <c r="WF173" s="28"/>
      <c r="WG173" s="28"/>
      <c r="WH173" s="28"/>
      <c r="WI173" s="28"/>
      <c r="WJ173" s="28"/>
      <c r="WK173" s="28"/>
      <c r="WL173" s="28"/>
      <c r="WM173" s="28"/>
      <c r="WN173" s="28"/>
      <c r="WO173" s="28"/>
      <c r="WP173" s="28"/>
      <c r="WQ173" s="28"/>
      <c r="WR173" s="28"/>
      <c r="WS173" s="28"/>
      <c r="WT173" s="28"/>
      <c r="WU173" s="28"/>
      <c r="WV173" s="28"/>
      <c r="WW173" s="28"/>
      <c r="WX173" s="28"/>
      <c r="WY173" s="28"/>
      <c r="WZ173" s="28"/>
      <c r="XA173" s="28"/>
      <c r="XB173" s="28"/>
      <c r="XC173" s="28"/>
      <c r="XD173" s="28"/>
      <c r="XE173" s="28"/>
      <c r="XF173" s="28"/>
      <c r="XG173" s="28"/>
      <c r="XH173" s="28"/>
      <c r="XI173" s="28"/>
      <c r="XJ173" s="28"/>
      <c r="XK173" s="28"/>
      <c r="XL173" s="28"/>
      <c r="XM173" s="28"/>
      <c r="XN173" s="28"/>
      <c r="XO173" s="28"/>
      <c r="XP173" s="28"/>
      <c r="XQ173" s="28"/>
      <c r="XR173" s="28"/>
      <c r="XS173" s="28"/>
      <c r="XT173" s="28"/>
      <c r="XU173" s="28"/>
      <c r="XV173" s="28"/>
      <c r="XW173" s="28"/>
      <c r="XX173" s="28"/>
      <c r="XY173" s="28"/>
      <c r="XZ173" s="28"/>
      <c r="YA173" s="28"/>
      <c r="YB173" s="28"/>
      <c r="YC173" s="28"/>
      <c r="YD173" s="28"/>
      <c r="YE173" s="28"/>
      <c r="YF173" s="28"/>
      <c r="YG173" s="28"/>
      <c r="YH173" s="28"/>
      <c r="YI173" s="28"/>
      <c r="YJ173" s="28"/>
      <c r="YK173" s="28"/>
      <c r="YL173" s="28"/>
      <c r="YM173" s="28"/>
      <c r="YN173" s="28"/>
      <c r="YO173" s="28"/>
      <c r="YP173" s="28"/>
      <c r="YQ173" s="28"/>
      <c r="YR173" s="28"/>
      <c r="YS173" s="28"/>
      <c r="YT173" s="28"/>
      <c r="YU173" s="28"/>
      <c r="YV173" s="28"/>
      <c r="YW173" s="28"/>
      <c r="YX173" s="28"/>
      <c r="YY173" s="28"/>
      <c r="YZ173" s="28"/>
      <c r="ZA173" s="28"/>
      <c r="ZB173" s="28"/>
      <c r="ZC173" s="28"/>
      <c r="ZD173" s="28"/>
      <c r="ZE173" s="28"/>
      <c r="ZF173" s="28"/>
      <c r="ZG173" s="28"/>
      <c r="ZH173" s="28"/>
      <c r="ZI173" s="28"/>
      <c r="ZJ173" s="28"/>
      <c r="ZK173" s="28"/>
      <c r="ZL173" s="28"/>
      <c r="ZM173" s="28"/>
      <c r="ZN173" s="28"/>
      <c r="ZO173" s="28"/>
      <c r="ZP173" s="28"/>
      <c r="ZQ173" s="28"/>
      <c r="ZR173" s="28"/>
      <c r="ZS173" s="28"/>
      <c r="ZT173" s="28"/>
      <c r="ZU173" s="28"/>
      <c r="ZV173" s="28"/>
      <c r="ZW173" s="28"/>
      <c r="ZX173" s="28"/>
      <c r="ZY173" s="28"/>
      <c r="ZZ173" s="28"/>
      <c r="AAA173" s="28"/>
      <c r="AAB173" s="28"/>
      <c r="AAC173" s="28"/>
      <c r="AAD173" s="28"/>
      <c r="AAE173" s="28"/>
      <c r="AAF173" s="28"/>
      <c r="AAG173" s="28"/>
      <c r="AAH173" s="28"/>
      <c r="AAI173" s="28"/>
      <c r="AAJ173" s="28"/>
      <c r="AAK173" s="28"/>
      <c r="AAL173" s="28"/>
      <c r="AAM173" s="28"/>
      <c r="AAN173" s="28"/>
      <c r="AAO173" s="28"/>
      <c r="AAP173" s="28"/>
      <c r="AAQ173" s="28"/>
      <c r="AAR173" s="28"/>
      <c r="AAS173" s="28"/>
      <c r="AAT173" s="28"/>
      <c r="AAU173" s="28"/>
      <c r="AAV173" s="28"/>
      <c r="AAW173" s="28"/>
      <c r="AAX173" s="28"/>
      <c r="AAY173" s="28"/>
      <c r="AAZ173" s="28"/>
      <c r="ABA173" s="28"/>
      <c r="ABB173" s="28"/>
      <c r="ABC173" s="28"/>
      <c r="ABD173" s="28"/>
      <c r="ABE173" s="28"/>
      <c r="ABF173" s="28"/>
      <c r="ABG173" s="28"/>
      <c r="ABH173" s="28"/>
      <c r="ABI173" s="28"/>
      <c r="ABJ173" s="28"/>
      <c r="ABK173" s="28"/>
      <c r="ABL173" s="28"/>
      <c r="ABM173" s="28"/>
      <c r="ABN173" s="28"/>
      <c r="ABO173" s="28"/>
      <c r="ABP173" s="28"/>
      <c r="ABQ173" s="28"/>
      <c r="ABR173" s="28"/>
      <c r="ABS173" s="28"/>
      <c r="ABT173" s="28"/>
      <c r="ABU173" s="28"/>
      <c r="ABV173" s="28"/>
      <c r="ABW173" s="28"/>
      <c r="ABX173" s="28"/>
      <c r="ABY173" s="28"/>
      <c r="ABZ173" s="28"/>
      <c r="ACA173" s="28"/>
      <c r="ACB173" s="28"/>
      <c r="ACC173" s="28"/>
      <c r="ACD173" s="28"/>
      <c r="ACE173" s="28"/>
      <c r="ACF173" s="28"/>
      <c r="ACG173" s="28"/>
      <c r="ACH173" s="28"/>
      <c r="ACI173" s="28"/>
      <c r="ACJ173" s="28"/>
      <c r="ACK173" s="28"/>
      <c r="ACL173" s="28"/>
      <c r="ACM173" s="28"/>
      <c r="ACN173" s="28"/>
    </row>
    <row r="174" spans="1:768" ht="14.25" customHeight="1" x14ac:dyDescent="0.2">
      <c r="A174" s="15"/>
      <c r="B174" s="15"/>
      <c r="C174" s="15"/>
      <c r="D174" s="15"/>
      <c r="E174" s="6"/>
      <c r="F174" s="6"/>
      <c r="G174" s="6"/>
      <c r="H174" s="43"/>
      <c r="I174" s="6"/>
    </row>
    <row r="175" spans="1:768" ht="14.25" customHeight="1" x14ac:dyDescent="0.2">
      <c r="C175" s="10" t="s">
        <v>79</v>
      </c>
      <c r="D175" s="11" t="s">
        <v>88</v>
      </c>
      <c r="E175" s="11" t="s">
        <v>87</v>
      </c>
      <c r="F175" s="41" t="s">
        <v>25</v>
      </c>
      <c r="G175" s="6"/>
      <c r="H175" s="58" t="s">
        <v>89</v>
      </c>
      <c r="I175" s="41" t="s">
        <v>25</v>
      </c>
    </row>
    <row r="176" spans="1:768" ht="14.25" customHeight="1" x14ac:dyDescent="0.2">
      <c r="A176" s="13" t="s">
        <v>4</v>
      </c>
      <c r="B176" s="6" t="s">
        <v>5</v>
      </c>
      <c r="C176" s="6" t="s">
        <v>36</v>
      </c>
      <c r="D176" s="6">
        <v>0</v>
      </c>
      <c r="E176" s="14">
        <v>10007</v>
      </c>
      <c r="F176" s="6">
        <f t="shared" ref="F176:F183" si="32">+D176*E176</f>
        <v>0</v>
      </c>
      <c r="G176" s="6"/>
      <c r="H176" s="43">
        <v>1801.26</v>
      </c>
      <c r="I176" s="6">
        <f t="shared" ref="I176:I183" si="33">+D176*H176</f>
        <v>0</v>
      </c>
      <c r="K176" s="5" t="s">
        <v>115</v>
      </c>
    </row>
    <row r="177" spans="1:768" ht="14.25" customHeight="1" x14ac:dyDescent="0.2">
      <c r="A177" s="13" t="s">
        <v>7</v>
      </c>
      <c r="B177" s="6" t="s">
        <v>8</v>
      </c>
      <c r="C177" s="6" t="s">
        <v>36</v>
      </c>
      <c r="D177" s="6">
        <v>0</v>
      </c>
      <c r="E177" s="14">
        <v>8101</v>
      </c>
      <c r="F177" s="6">
        <f t="shared" si="32"/>
        <v>0</v>
      </c>
      <c r="G177" s="6"/>
      <c r="H177" s="43">
        <v>1458.1799999999998</v>
      </c>
      <c r="I177" s="6">
        <f t="shared" si="33"/>
        <v>0</v>
      </c>
      <c r="K177" s="5" t="s">
        <v>115</v>
      </c>
    </row>
    <row r="178" spans="1:768" ht="14.25" customHeight="1" x14ac:dyDescent="0.2">
      <c r="A178" s="13" t="s">
        <v>9</v>
      </c>
      <c r="B178" s="6" t="s">
        <v>10</v>
      </c>
      <c r="C178" s="6" t="s">
        <v>36</v>
      </c>
      <c r="D178" s="6">
        <v>0</v>
      </c>
      <c r="E178" s="14">
        <v>6484</v>
      </c>
      <c r="F178" s="6">
        <f t="shared" si="32"/>
        <v>0</v>
      </c>
      <c r="G178" s="6"/>
      <c r="H178" s="43">
        <v>1167.1199999999999</v>
      </c>
      <c r="I178" s="6">
        <f t="shared" si="33"/>
        <v>0</v>
      </c>
      <c r="K178" s="5" t="s">
        <v>115</v>
      </c>
    </row>
    <row r="179" spans="1:768" ht="14.25" customHeight="1" x14ac:dyDescent="0.2">
      <c r="A179" s="13" t="s">
        <v>11</v>
      </c>
      <c r="B179" s="6" t="s">
        <v>12</v>
      </c>
      <c r="C179" s="6" t="s">
        <v>36</v>
      </c>
      <c r="D179" s="6">
        <v>0</v>
      </c>
      <c r="E179" s="14">
        <v>4510</v>
      </c>
      <c r="F179" s="6">
        <f t="shared" si="32"/>
        <v>0</v>
      </c>
      <c r="G179" s="6"/>
      <c r="H179" s="43">
        <v>811.8</v>
      </c>
      <c r="I179" s="6">
        <f t="shared" si="33"/>
        <v>0</v>
      </c>
      <c r="K179" s="5" t="s">
        <v>115</v>
      </c>
    </row>
    <row r="180" spans="1:768" ht="14.25" customHeight="1" x14ac:dyDescent="0.2">
      <c r="A180" s="13" t="s">
        <v>13</v>
      </c>
      <c r="B180" s="6" t="s">
        <v>14</v>
      </c>
      <c r="C180" s="6" t="s">
        <v>36</v>
      </c>
      <c r="D180" s="6">
        <v>0</v>
      </c>
      <c r="E180" s="14">
        <v>3875</v>
      </c>
      <c r="F180" s="6">
        <f t="shared" si="32"/>
        <v>0</v>
      </c>
      <c r="G180" s="6"/>
      <c r="H180" s="43">
        <v>697.5</v>
      </c>
      <c r="I180" s="6">
        <f t="shared" si="33"/>
        <v>0</v>
      </c>
      <c r="K180" s="5" t="s">
        <v>115</v>
      </c>
    </row>
    <row r="181" spans="1:768" ht="14.25" customHeight="1" x14ac:dyDescent="0.2">
      <c r="C181" s="6" t="s">
        <v>15</v>
      </c>
      <c r="D181" s="6">
        <v>0</v>
      </c>
      <c r="E181" s="14">
        <v>1024</v>
      </c>
      <c r="F181" s="6">
        <f t="shared" si="32"/>
        <v>0</v>
      </c>
      <c r="G181" s="6"/>
      <c r="H181" s="43">
        <v>184.32</v>
      </c>
      <c r="I181" s="6">
        <f t="shared" si="33"/>
        <v>0</v>
      </c>
      <c r="K181" s="5" t="s">
        <v>93</v>
      </c>
    </row>
    <row r="182" spans="1:768" ht="14.25" customHeight="1" x14ac:dyDescent="0.2">
      <c r="C182" s="6" t="s">
        <v>16</v>
      </c>
      <c r="D182" s="6">
        <v>0</v>
      </c>
      <c r="E182" s="14">
        <v>525</v>
      </c>
      <c r="F182" s="6">
        <f t="shared" si="32"/>
        <v>0</v>
      </c>
      <c r="G182" s="6"/>
      <c r="H182" s="43">
        <v>94.5</v>
      </c>
      <c r="I182" s="6">
        <f t="shared" si="33"/>
        <v>0</v>
      </c>
      <c r="K182" s="5" t="s">
        <v>94</v>
      </c>
    </row>
    <row r="183" spans="1:768" ht="14.25" customHeight="1" x14ac:dyDescent="0.2">
      <c r="C183" s="6" t="s">
        <v>17</v>
      </c>
      <c r="D183" s="6">
        <v>0</v>
      </c>
      <c r="E183" s="14">
        <v>210</v>
      </c>
      <c r="F183" s="6">
        <f t="shared" si="32"/>
        <v>0</v>
      </c>
      <c r="G183" s="6"/>
      <c r="H183" s="43">
        <v>37.799999999999997</v>
      </c>
      <c r="I183" s="6">
        <f t="shared" si="33"/>
        <v>0</v>
      </c>
    </row>
    <row r="184" spans="1:768" s="27" customFormat="1" ht="14.25" customHeight="1" x14ac:dyDescent="0.2">
      <c r="A184" s="27" t="s">
        <v>25</v>
      </c>
      <c r="F184" s="27">
        <f>SUM(F176:F183)</f>
        <v>0</v>
      </c>
      <c r="H184" s="60"/>
      <c r="I184" s="27">
        <f>SUM(I176:I183)</f>
        <v>0</v>
      </c>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c r="HM184" s="28"/>
      <c r="HN184" s="28"/>
      <c r="HO184" s="28"/>
      <c r="HP184" s="28"/>
      <c r="HQ184" s="28"/>
      <c r="HR184" s="28"/>
      <c r="HS184" s="28"/>
      <c r="HT184" s="28"/>
      <c r="HU184" s="28"/>
      <c r="HV184" s="28"/>
      <c r="HW184" s="28"/>
      <c r="HX184" s="28"/>
      <c r="HY184" s="28"/>
      <c r="HZ184" s="28"/>
      <c r="IA184" s="28"/>
      <c r="IB184" s="28"/>
      <c r="IC184" s="28"/>
      <c r="ID184" s="28"/>
      <c r="IE184" s="28"/>
      <c r="IF184" s="28"/>
      <c r="IG184" s="28"/>
      <c r="IH184" s="28"/>
      <c r="II184" s="28"/>
      <c r="IJ184" s="28"/>
      <c r="IK184" s="28"/>
      <c r="IL184" s="28"/>
      <c r="IM184" s="28"/>
      <c r="IN184" s="28"/>
      <c r="IO184" s="28"/>
      <c r="IP184" s="28"/>
      <c r="IQ184" s="28"/>
      <c r="IR184" s="28"/>
      <c r="IS184" s="28"/>
      <c r="IT184" s="28"/>
      <c r="IU184" s="28"/>
      <c r="IV184" s="28"/>
      <c r="IW184" s="28"/>
      <c r="IX184" s="28"/>
      <c r="IY184" s="28"/>
      <c r="IZ184" s="28"/>
      <c r="JA184" s="28"/>
      <c r="JB184" s="28"/>
      <c r="JC184" s="28"/>
      <c r="JD184" s="28"/>
      <c r="JE184" s="28"/>
      <c r="JF184" s="28"/>
      <c r="JG184" s="28"/>
      <c r="JH184" s="28"/>
      <c r="JI184" s="28"/>
      <c r="JJ184" s="28"/>
      <c r="JK184" s="28"/>
      <c r="JL184" s="28"/>
      <c r="JM184" s="28"/>
      <c r="JN184" s="28"/>
      <c r="JO184" s="28"/>
      <c r="JP184" s="28"/>
      <c r="JQ184" s="28"/>
      <c r="JR184" s="28"/>
      <c r="JS184" s="28"/>
      <c r="JT184" s="28"/>
      <c r="JU184" s="28"/>
      <c r="JV184" s="28"/>
      <c r="JW184" s="28"/>
      <c r="JX184" s="28"/>
      <c r="JY184" s="28"/>
      <c r="JZ184" s="28"/>
      <c r="KA184" s="28"/>
      <c r="KB184" s="28"/>
      <c r="KC184" s="28"/>
      <c r="KD184" s="28"/>
      <c r="KE184" s="28"/>
      <c r="KF184" s="28"/>
      <c r="KG184" s="28"/>
      <c r="KH184" s="28"/>
      <c r="KI184" s="28"/>
      <c r="KJ184" s="28"/>
      <c r="KK184" s="28"/>
      <c r="KL184" s="28"/>
      <c r="KM184" s="28"/>
      <c r="KN184" s="28"/>
      <c r="KO184" s="28"/>
      <c r="KP184" s="28"/>
      <c r="KQ184" s="28"/>
      <c r="KR184" s="28"/>
      <c r="KS184" s="28"/>
      <c r="KT184" s="28"/>
      <c r="KU184" s="28"/>
      <c r="KV184" s="28"/>
      <c r="KW184" s="28"/>
      <c r="KX184" s="28"/>
      <c r="KY184" s="28"/>
      <c r="KZ184" s="28"/>
      <c r="LA184" s="28"/>
      <c r="LB184" s="28"/>
      <c r="LC184" s="28"/>
      <c r="LD184" s="28"/>
      <c r="LE184" s="28"/>
      <c r="LF184" s="28"/>
      <c r="LG184" s="28"/>
      <c r="LH184" s="28"/>
      <c r="LI184" s="28"/>
      <c r="LJ184" s="28"/>
      <c r="LK184" s="28"/>
      <c r="LL184" s="28"/>
      <c r="LM184" s="28"/>
      <c r="LN184" s="28"/>
      <c r="LO184" s="28"/>
      <c r="LP184" s="28"/>
      <c r="LQ184" s="28"/>
      <c r="LR184" s="28"/>
      <c r="LS184" s="28"/>
      <c r="LT184" s="28"/>
      <c r="LU184" s="28"/>
      <c r="LV184" s="28"/>
      <c r="LW184" s="28"/>
      <c r="LX184" s="28"/>
      <c r="LY184" s="28"/>
      <c r="LZ184" s="28"/>
      <c r="MA184" s="28"/>
      <c r="MB184" s="28"/>
      <c r="MC184" s="28"/>
      <c r="MD184" s="28"/>
      <c r="ME184" s="28"/>
      <c r="MF184" s="28"/>
      <c r="MG184" s="28"/>
      <c r="MH184" s="28"/>
      <c r="MI184" s="28"/>
      <c r="MJ184" s="28"/>
      <c r="MK184" s="28"/>
      <c r="ML184" s="28"/>
      <c r="MM184" s="28"/>
      <c r="MN184" s="28"/>
      <c r="MO184" s="28"/>
      <c r="MP184" s="28"/>
      <c r="MQ184" s="28"/>
      <c r="MR184" s="28"/>
      <c r="MS184" s="28"/>
      <c r="MT184" s="28"/>
      <c r="MU184" s="28"/>
      <c r="MV184" s="28"/>
      <c r="MW184" s="28"/>
      <c r="MX184" s="28"/>
      <c r="MY184" s="28"/>
      <c r="MZ184" s="28"/>
      <c r="NA184" s="28"/>
      <c r="NB184" s="28"/>
      <c r="NC184" s="28"/>
      <c r="ND184" s="28"/>
      <c r="NE184" s="28"/>
      <c r="NF184" s="28"/>
      <c r="NG184" s="28"/>
      <c r="NH184" s="28"/>
      <c r="NI184" s="28"/>
      <c r="NJ184" s="28"/>
      <c r="NK184" s="28"/>
      <c r="NL184" s="28"/>
      <c r="NM184" s="28"/>
      <c r="NN184" s="28"/>
      <c r="NO184" s="28"/>
      <c r="NP184" s="28"/>
      <c r="NQ184" s="28"/>
      <c r="NR184" s="28"/>
      <c r="NS184" s="28"/>
      <c r="NT184" s="28"/>
      <c r="NU184" s="28"/>
      <c r="NV184" s="28"/>
      <c r="NW184" s="28"/>
      <c r="NX184" s="28"/>
      <c r="NY184" s="28"/>
      <c r="NZ184" s="28"/>
      <c r="OA184" s="28"/>
      <c r="OB184" s="28"/>
      <c r="OC184" s="28"/>
      <c r="OD184" s="28"/>
      <c r="OE184" s="28"/>
      <c r="OF184" s="28"/>
      <c r="OG184" s="28"/>
      <c r="OH184" s="28"/>
      <c r="OI184" s="28"/>
      <c r="OJ184" s="28"/>
      <c r="OK184" s="28"/>
      <c r="OL184" s="28"/>
      <c r="OM184" s="28"/>
      <c r="ON184" s="28"/>
      <c r="OO184" s="28"/>
      <c r="OP184" s="28"/>
      <c r="OQ184" s="28"/>
      <c r="OR184" s="28"/>
      <c r="OS184" s="28"/>
      <c r="OT184" s="28"/>
      <c r="OU184" s="28"/>
      <c r="OV184" s="28"/>
      <c r="OW184" s="28"/>
      <c r="OX184" s="28"/>
      <c r="OY184" s="28"/>
      <c r="OZ184" s="28"/>
      <c r="PA184" s="28"/>
      <c r="PB184" s="28"/>
      <c r="PC184" s="28"/>
      <c r="PD184" s="28"/>
      <c r="PE184" s="28"/>
      <c r="PF184" s="28"/>
      <c r="PG184" s="28"/>
      <c r="PH184" s="28"/>
      <c r="PI184" s="28"/>
      <c r="PJ184" s="28"/>
      <c r="PK184" s="28"/>
      <c r="PL184" s="28"/>
      <c r="PM184" s="28"/>
      <c r="PN184" s="28"/>
      <c r="PO184" s="28"/>
      <c r="PP184" s="28"/>
      <c r="PQ184" s="28"/>
      <c r="PR184" s="28"/>
      <c r="PS184" s="28"/>
      <c r="PT184" s="28"/>
      <c r="PU184" s="28"/>
      <c r="PV184" s="28"/>
      <c r="PW184" s="28"/>
      <c r="PX184" s="28"/>
      <c r="PY184" s="28"/>
      <c r="PZ184" s="28"/>
      <c r="QA184" s="28"/>
      <c r="QB184" s="28"/>
      <c r="QC184" s="28"/>
      <c r="QD184" s="28"/>
      <c r="QE184" s="28"/>
      <c r="QF184" s="28"/>
      <c r="QG184" s="28"/>
      <c r="QH184" s="28"/>
      <c r="QI184" s="28"/>
      <c r="QJ184" s="28"/>
      <c r="QK184" s="28"/>
      <c r="QL184" s="28"/>
      <c r="QM184" s="28"/>
      <c r="QN184" s="28"/>
      <c r="QO184" s="28"/>
      <c r="QP184" s="28"/>
      <c r="QQ184" s="28"/>
      <c r="QR184" s="28"/>
      <c r="QS184" s="28"/>
      <c r="QT184" s="28"/>
      <c r="QU184" s="28"/>
      <c r="QV184" s="28"/>
      <c r="QW184" s="28"/>
      <c r="QX184" s="28"/>
      <c r="QY184" s="28"/>
      <c r="QZ184" s="28"/>
      <c r="RA184" s="28"/>
      <c r="RB184" s="28"/>
      <c r="RC184" s="28"/>
      <c r="RD184" s="28"/>
      <c r="RE184" s="28"/>
      <c r="RF184" s="28"/>
      <c r="RG184" s="28"/>
      <c r="RH184" s="28"/>
      <c r="RI184" s="28"/>
      <c r="RJ184" s="28"/>
      <c r="RK184" s="28"/>
      <c r="RL184" s="28"/>
      <c r="RM184" s="28"/>
      <c r="RN184" s="28"/>
      <c r="RO184" s="28"/>
      <c r="RP184" s="28"/>
      <c r="RQ184" s="28"/>
      <c r="RR184" s="28"/>
      <c r="RS184" s="28"/>
      <c r="RT184" s="28"/>
      <c r="RU184" s="28"/>
      <c r="RV184" s="28"/>
      <c r="RW184" s="28"/>
      <c r="RX184" s="28"/>
      <c r="RY184" s="28"/>
      <c r="RZ184" s="28"/>
      <c r="SA184" s="28"/>
      <c r="SB184" s="28"/>
      <c r="SC184" s="28"/>
      <c r="SD184" s="28"/>
      <c r="SE184" s="28"/>
      <c r="SF184" s="28"/>
      <c r="SG184" s="28"/>
      <c r="SH184" s="28"/>
      <c r="SI184" s="28"/>
      <c r="SJ184" s="28"/>
      <c r="SK184" s="28"/>
      <c r="SL184" s="28"/>
      <c r="SM184" s="28"/>
      <c r="SN184" s="28"/>
      <c r="SO184" s="28"/>
      <c r="SP184" s="28"/>
      <c r="SQ184" s="28"/>
      <c r="SR184" s="28"/>
      <c r="SS184" s="28"/>
      <c r="ST184" s="28"/>
      <c r="SU184" s="28"/>
      <c r="SV184" s="28"/>
      <c r="SW184" s="28"/>
      <c r="SX184" s="28"/>
      <c r="SY184" s="28"/>
      <c r="SZ184" s="28"/>
      <c r="TA184" s="28"/>
      <c r="TB184" s="28"/>
      <c r="TC184" s="28"/>
      <c r="TD184" s="28"/>
      <c r="TE184" s="28"/>
      <c r="TF184" s="28"/>
      <c r="TG184" s="28"/>
      <c r="TH184" s="28"/>
      <c r="TI184" s="28"/>
      <c r="TJ184" s="28"/>
      <c r="TK184" s="28"/>
      <c r="TL184" s="28"/>
      <c r="TM184" s="28"/>
      <c r="TN184" s="28"/>
      <c r="TO184" s="28"/>
      <c r="TP184" s="28"/>
      <c r="TQ184" s="28"/>
      <c r="TR184" s="28"/>
      <c r="TS184" s="28"/>
      <c r="TT184" s="28"/>
      <c r="TU184" s="28"/>
      <c r="TV184" s="28"/>
      <c r="TW184" s="28"/>
      <c r="TX184" s="28"/>
      <c r="TY184" s="28"/>
      <c r="TZ184" s="28"/>
      <c r="UA184" s="28"/>
      <c r="UB184" s="28"/>
      <c r="UC184" s="28"/>
      <c r="UD184" s="28"/>
      <c r="UE184" s="28"/>
      <c r="UF184" s="28"/>
      <c r="UG184" s="28"/>
      <c r="UH184" s="28"/>
      <c r="UI184" s="28"/>
      <c r="UJ184" s="28"/>
      <c r="UK184" s="28"/>
      <c r="UL184" s="28"/>
      <c r="UM184" s="28"/>
      <c r="UN184" s="28"/>
      <c r="UO184" s="28"/>
      <c r="UP184" s="28"/>
      <c r="UQ184" s="28"/>
      <c r="UR184" s="28"/>
      <c r="US184" s="28"/>
      <c r="UT184" s="28"/>
      <c r="UU184" s="28"/>
      <c r="UV184" s="28"/>
      <c r="UW184" s="28"/>
      <c r="UX184" s="28"/>
      <c r="UY184" s="28"/>
      <c r="UZ184" s="28"/>
      <c r="VA184" s="28"/>
      <c r="VB184" s="28"/>
      <c r="VC184" s="28"/>
      <c r="VD184" s="28"/>
      <c r="VE184" s="28"/>
      <c r="VF184" s="28"/>
      <c r="VG184" s="28"/>
      <c r="VH184" s="28"/>
      <c r="VI184" s="28"/>
      <c r="VJ184" s="28"/>
      <c r="VK184" s="28"/>
      <c r="VL184" s="28"/>
      <c r="VM184" s="28"/>
      <c r="VN184" s="28"/>
      <c r="VO184" s="28"/>
      <c r="VP184" s="28"/>
      <c r="VQ184" s="28"/>
      <c r="VR184" s="28"/>
      <c r="VS184" s="28"/>
      <c r="VT184" s="28"/>
      <c r="VU184" s="28"/>
      <c r="VV184" s="28"/>
      <c r="VW184" s="28"/>
      <c r="VX184" s="28"/>
      <c r="VY184" s="28"/>
      <c r="VZ184" s="28"/>
      <c r="WA184" s="28"/>
      <c r="WB184" s="28"/>
      <c r="WC184" s="28"/>
      <c r="WD184" s="28"/>
      <c r="WE184" s="28"/>
      <c r="WF184" s="28"/>
      <c r="WG184" s="28"/>
      <c r="WH184" s="28"/>
      <c r="WI184" s="28"/>
      <c r="WJ184" s="28"/>
      <c r="WK184" s="28"/>
      <c r="WL184" s="28"/>
      <c r="WM184" s="28"/>
      <c r="WN184" s="28"/>
      <c r="WO184" s="28"/>
      <c r="WP184" s="28"/>
      <c r="WQ184" s="28"/>
      <c r="WR184" s="28"/>
      <c r="WS184" s="28"/>
      <c r="WT184" s="28"/>
      <c r="WU184" s="28"/>
      <c r="WV184" s="28"/>
      <c r="WW184" s="28"/>
      <c r="WX184" s="28"/>
      <c r="WY184" s="28"/>
      <c r="WZ184" s="28"/>
      <c r="XA184" s="28"/>
      <c r="XB184" s="28"/>
      <c r="XC184" s="28"/>
      <c r="XD184" s="28"/>
      <c r="XE184" s="28"/>
      <c r="XF184" s="28"/>
      <c r="XG184" s="28"/>
      <c r="XH184" s="28"/>
      <c r="XI184" s="28"/>
      <c r="XJ184" s="28"/>
      <c r="XK184" s="28"/>
      <c r="XL184" s="28"/>
      <c r="XM184" s="28"/>
      <c r="XN184" s="28"/>
      <c r="XO184" s="28"/>
      <c r="XP184" s="28"/>
      <c r="XQ184" s="28"/>
      <c r="XR184" s="28"/>
      <c r="XS184" s="28"/>
      <c r="XT184" s="28"/>
      <c r="XU184" s="28"/>
      <c r="XV184" s="28"/>
      <c r="XW184" s="28"/>
      <c r="XX184" s="28"/>
      <c r="XY184" s="28"/>
      <c r="XZ184" s="28"/>
      <c r="YA184" s="28"/>
      <c r="YB184" s="28"/>
      <c r="YC184" s="28"/>
      <c r="YD184" s="28"/>
      <c r="YE184" s="28"/>
      <c r="YF184" s="28"/>
      <c r="YG184" s="28"/>
      <c r="YH184" s="28"/>
      <c r="YI184" s="28"/>
      <c r="YJ184" s="28"/>
      <c r="YK184" s="28"/>
      <c r="YL184" s="28"/>
      <c r="YM184" s="28"/>
      <c r="YN184" s="28"/>
      <c r="YO184" s="28"/>
      <c r="YP184" s="28"/>
      <c r="YQ184" s="28"/>
      <c r="YR184" s="28"/>
      <c r="YS184" s="28"/>
      <c r="YT184" s="28"/>
      <c r="YU184" s="28"/>
      <c r="YV184" s="28"/>
      <c r="YW184" s="28"/>
      <c r="YX184" s="28"/>
      <c r="YY184" s="28"/>
      <c r="YZ184" s="28"/>
      <c r="ZA184" s="28"/>
      <c r="ZB184" s="28"/>
      <c r="ZC184" s="28"/>
      <c r="ZD184" s="28"/>
      <c r="ZE184" s="28"/>
      <c r="ZF184" s="28"/>
      <c r="ZG184" s="28"/>
      <c r="ZH184" s="28"/>
      <c r="ZI184" s="28"/>
      <c r="ZJ184" s="28"/>
      <c r="ZK184" s="28"/>
      <c r="ZL184" s="28"/>
      <c r="ZM184" s="28"/>
      <c r="ZN184" s="28"/>
      <c r="ZO184" s="28"/>
      <c r="ZP184" s="28"/>
      <c r="ZQ184" s="28"/>
      <c r="ZR184" s="28"/>
      <c r="ZS184" s="28"/>
      <c r="ZT184" s="28"/>
      <c r="ZU184" s="28"/>
      <c r="ZV184" s="28"/>
      <c r="ZW184" s="28"/>
      <c r="ZX184" s="28"/>
      <c r="ZY184" s="28"/>
      <c r="ZZ184" s="28"/>
      <c r="AAA184" s="28"/>
      <c r="AAB184" s="28"/>
      <c r="AAC184" s="28"/>
      <c r="AAD184" s="28"/>
      <c r="AAE184" s="28"/>
      <c r="AAF184" s="28"/>
      <c r="AAG184" s="28"/>
      <c r="AAH184" s="28"/>
      <c r="AAI184" s="28"/>
      <c r="AAJ184" s="28"/>
      <c r="AAK184" s="28"/>
      <c r="AAL184" s="28"/>
      <c r="AAM184" s="28"/>
      <c r="AAN184" s="28"/>
      <c r="AAO184" s="28"/>
      <c r="AAP184" s="28"/>
      <c r="AAQ184" s="28"/>
      <c r="AAR184" s="28"/>
      <c r="AAS184" s="28"/>
      <c r="AAT184" s="28"/>
      <c r="AAU184" s="28"/>
      <c r="AAV184" s="28"/>
      <c r="AAW184" s="28"/>
      <c r="AAX184" s="28"/>
      <c r="AAY184" s="28"/>
      <c r="AAZ184" s="28"/>
      <c r="ABA184" s="28"/>
      <c r="ABB184" s="28"/>
      <c r="ABC184" s="28"/>
      <c r="ABD184" s="28"/>
      <c r="ABE184" s="28"/>
      <c r="ABF184" s="28"/>
      <c r="ABG184" s="28"/>
      <c r="ABH184" s="28"/>
      <c r="ABI184" s="28"/>
      <c r="ABJ184" s="28"/>
      <c r="ABK184" s="28"/>
      <c r="ABL184" s="28"/>
      <c r="ABM184" s="28"/>
      <c r="ABN184" s="28"/>
      <c r="ABO184" s="28"/>
      <c r="ABP184" s="28"/>
      <c r="ABQ184" s="28"/>
      <c r="ABR184" s="28"/>
      <c r="ABS184" s="28"/>
      <c r="ABT184" s="28"/>
      <c r="ABU184" s="28"/>
      <c r="ABV184" s="28"/>
      <c r="ABW184" s="28"/>
      <c r="ABX184" s="28"/>
      <c r="ABY184" s="28"/>
      <c r="ABZ184" s="28"/>
      <c r="ACA184" s="28"/>
      <c r="ACB184" s="28"/>
      <c r="ACC184" s="28"/>
      <c r="ACD184" s="28"/>
      <c r="ACE184" s="28"/>
      <c r="ACF184" s="28"/>
      <c r="ACG184" s="28"/>
      <c r="ACH184" s="28"/>
      <c r="ACI184" s="28"/>
      <c r="ACJ184" s="28"/>
      <c r="ACK184" s="28"/>
      <c r="ACL184" s="28"/>
      <c r="ACM184" s="28"/>
      <c r="ACN184" s="28"/>
    </row>
    <row r="185" spans="1:768" ht="14.25" customHeight="1" x14ac:dyDescent="0.2">
      <c r="E185" s="14"/>
      <c r="F185" s="6"/>
      <c r="G185" s="6"/>
      <c r="H185" s="43"/>
      <c r="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c r="JT185" s="6"/>
      <c r="JU185" s="6"/>
      <c r="JV185" s="6"/>
      <c r="JW185" s="6"/>
      <c r="JX185" s="6"/>
      <c r="JY185" s="6"/>
      <c r="JZ185" s="6"/>
      <c r="KA185" s="6"/>
      <c r="KB185" s="6"/>
      <c r="KC185" s="6"/>
      <c r="KD185" s="6"/>
      <c r="KE185" s="6"/>
      <c r="KF185" s="6"/>
      <c r="KG185" s="6"/>
      <c r="KH185" s="6"/>
      <c r="KI185" s="6"/>
      <c r="KJ185" s="6"/>
      <c r="KK185" s="6"/>
      <c r="KL185" s="6"/>
      <c r="KM185" s="6"/>
      <c r="KN185" s="6"/>
      <c r="KO185" s="6"/>
      <c r="KP185" s="6"/>
      <c r="KQ185" s="6"/>
      <c r="KR185" s="6"/>
      <c r="KS185" s="6"/>
      <c r="KT185" s="6"/>
      <c r="KU185" s="6"/>
      <c r="KV185" s="6"/>
      <c r="KW185" s="6"/>
      <c r="KX185" s="6"/>
      <c r="KY185" s="6"/>
      <c r="KZ185" s="6"/>
      <c r="LA185" s="6"/>
      <c r="LB185" s="6"/>
      <c r="LC185" s="6"/>
      <c r="LD185" s="6"/>
      <c r="LE185" s="6"/>
      <c r="LF185" s="6"/>
      <c r="LG185" s="6"/>
      <c r="LH185" s="6"/>
      <c r="LI185" s="6"/>
      <c r="LJ185" s="6"/>
      <c r="LK185" s="6"/>
      <c r="LL185" s="6"/>
      <c r="LM185" s="6"/>
      <c r="LN185" s="6"/>
      <c r="LO185" s="6"/>
      <c r="LP185" s="6"/>
      <c r="LQ185" s="6"/>
      <c r="LR185" s="6"/>
      <c r="LS185" s="6"/>
      <c r="LT185" s="6"/>
      <c r="LU185" s="6"/>
      <c r="LV185" s="6"/>
      <c r="LW185" s="6"/>
      <c r="LX185" s="6"/>
      <c r="LY185" s="6"/>
      <c r="LZ185" s="6"/>
      <c r="MA185" s="6"/>
      <c r="MB185" s="6"/>
      <c r="MC185" s="6"/>
      <c r="MD185" s="6"/>
      <c r="ME185" s="6"/>
      <c r="MF185" s="6"/>
      <c r="MG185" s="6"/>
      <c r="MH185" s="6"/>
      <c r="MI185" s="6"/>
      <c r="MJ185" s="6"/>
      <c r="MK185" s="6"/>
      <c r="ML185" s="6"/>
      <c r="MM185" s="6"/>
      <c r="MN185" s="6"/>
      <c r="MO185" s="6"/>
      <c r="MP185" s="6"/>
      <c r="MQ185" s="6"/>
      <c r="MR185" s="6"/>
      <c r="MS185" s="6"/>
      <c r="MT185" s="6"/>
      <c r="MU185" s="6"/>
      <c r="MV185" s="6"/>
      <c r="MW185" s="6"/>
      <c r="MX185" s="6"/>
      <c r="MY185" s="6"/>
      <c r="MZ185" s="6"/>
      <c r="NA185" s="6"/>
      <c r="NB185" s="6"/>
      <c r="NC185" s="6"/>
      <c r="ND185" s="6"/>
      <c r="NE185" s="6"/>
      <c r="NF185" s="6"/>
      <c r="NG185" s="6"/>
      <c r="NH185" s="6"/>
      <c r="NI185" s="6"/>
      <c r="NJ185" s="6"/>
      <c r="NK185" s="6"/>
      <c r="NL185" s="6"/>
      <c r="NM185" s="6"/>
      <c r="NN185" s="6"/>
      <c r="NO185" s="6"/>
      <c r="NP185" s="6"/>
      <c r="NQ185" s="6"/>
      <c r="NR185" s="6"/>
      <c r="NS185" s="6"/>
      <c r="NT185" s="6"/>
      <c r="NU185" s="6"/>
      <c r="NV185" s="6"/>
      <c r="NW185" s="6"/>
      <c r="NX185" s="6"/>
      <c r="NY185" s="6"/>
      <c r="NZ185" s="6"/>
      <c r="OA185" s="6"/>
      <c r="OB185" s="6"/>
      <c r="OC185" s="6"/>
      <c r="OD185" s="6"/>
      <c r="OE185" s="6"/>
      <c r="OF185" s="6"/>
      <c r="OG185" s="6"/>
      <c r="OH185" s="6"/>
      <c r="OI185" s="6"/>
      <c r="OJ185" s="6"/>
      <c r="OK185" s="6"/>
      <c r="OL185" s="6"/>
      <c r="OM185" s="6"/>
      <c r="ON185" s="6"/>
      <c r="OO185" s="6"/>
      <c r="OP185" s="6"/>
      <c r="OQ185" s="6"/>
      <c r="OR185" s="6"/>
      <c r="OS185" s="6"/>
      <c r="OT185" s="6"/>
      <c r="OU185" s="6"/>
      <c r="OV185" s="6"/>
      <c r="OW185" s="6"/>
      <c r="OX185" s="6"/>
      <c r="OY185" s="6"/>
      <c r="OZ185" s="6"/>
      <c r="PA185" s="6"/>
      <c r="PB185" s="6"/>
      <c r="PC185" s="6"/>
      <c r="PD185" s="6"/>
      <c r="PE185" s="6"/>
      <c r="PF185" s="6"/>
      <c r="PG185" s="6"/>
      <c r="PH185" s="6"/>
      <c r="PI185" s="6"/>
      <c r="PJ185" s="6"/>
      <c r="PK185" s="6"/>
      <c r="PL185" s="6"/>
      <c r="PM185" s="6"/>
      <c r="PN185" s="6"/>
      <c r="PO185" s="6"/>
      <c r="PP185" s="6"/>
      <c r="PQ185" s="6"/>
      <c r="PR185" s="6"/>
      <c r="PS185" s="6"/>
      <c r="PT185" s="6"/>
      <c r="PU185" s="6"/>
      <c r="PV185" s="6"/>
      <c r="PW185" s="6"/>
      <c r="PX185" s="6"/>
      <c r="PY185" s="6"/>
      <c r="PZ185" s="6"/>
      <c r="QA185" s="6"/>
      <c r="QB185" s="6"/>
      <c r="QC185" s="6"/>
      <c r="QD185" s="6"/>
      <c r="QE185" s="6"/>
      <c r="QF185" s="6"/>
      <c r="QG185" s="6"/>
      <c r="QH185" s="6"/>
      <c r="QI185" s="6"/>
      <c r="QJ185" s="6"/>
      <c r="QK185" s="6"/>
      <c r="QL185" s="6"/>
      <c r="QM185" s="6"/>
      <c r="QN185" s="6"/>
      <c r="QO185" s="6"/>
      <c r="QP185" s="6"/>
      <c r="QQ185" s="6"/>
      <c r="QR185" s="6"/>
      <c r="QS185" s="6"/>
      <c r="QT185" s="6"/>
      <c r="QU185" s="6"/>
      <c r="QV185" s="6"/>
      <c r="QW185" s="6"/>
      <c r="QX185" s="6"/>
      <c r="QY185" s="6"/>
      <c r="QZ185" s="6"/>
      <c r="RA185" s="6"/>
      <c r="RB185" s="6"/>
      <c r="RC185" s="6"/>
      <c r="RD185" s="6"/>
      <c r="RE185" s="6"/>
      <c r="RF185" s="6"/>
      <c r="RG185" s="6"/>
      <c r="RH185" s="6"/>
      <c r="RI185" s="6"/>
      <c r="RJ185" s="6"/>
      <c r="RK185" s="6"/>
      <c r="RL185" s="6"/>
      <c r="RM185" s="6"/>
      <c r="RN185" s="6"/>
      <c r="RO185" s="6"/>
      <c r="RP185" s="6"/>
      <c r="RQ185" s="6"/>
      <c r="RR185" s="6"/>
      <c r="RS185" s="6"/>
      <c r="RT185" s="6"/>
      <c r="RU185" s="6"/>
      <c r="RV185" s="6"/>
      <c r="RW185" s="6"/>
      <c r="RX185" s="6"/>
      <c r="RY185" s="6"/>
      <c r="RZ185" s="6"/>
      <c r="SA185" s="6"/>
      <c r="SB185" s="6"/>
      <c r="SC185" s="6"/>
      <c r="SD185" s="6"/>
      <c r="SE185" s="6"/>
      <c r="SF185" s="6"/>
      <c r="SG185" s="6"/>
      <c r="SH185" s="6"/>
      <c r="SI185" s="6"/>
      <c r="SJ185" s="6"/>
      <c r="SK185" s="6"/>
      <c r="SL185" s="6"/>
      <c r="SM185" s="6"/>
      <c r="SN185" s="6"/>
      <c r="SO185" s="6"/>
      <c r="SP185" s="6"/>
      <c r="SQ185" s="6"/>
      <c r="SR185" s="6"/>
      <c r="SS185" s="6"/>
      <c r="ST185" s="6"/>
      <c r="SU185" s="6"/>
      <c r="SV185" s="6"/>
      <c r="SW185" s="6"/>
      <c r="SX185" s="6"/>
      <c r="SY185" s="6"/>
      <c r="SZ185" s="6"/>
      <c r="TA185" s="6"/>
      <c r="TB185" s="6"/>
      <c r="TC185" s="6"/>
      <c r="TD185" s="6"/>
      <c r="TE185" s="6"/>
      <c r="TF185" s="6"/>
      <c r="TG185" s="6"/>
      <c r="TH185" s="6"/>
      <c r="TI185" s="6"/>
      <c r="TJ185" s="6"/>
      <c r="TK185" s="6"/>
      <c r="TL185" s="6"/>
      <c r="TM185" s="6"/>
      <c r="TN185" s="6"/>
      <c r="TO185" s="6"/>
      <c r="TP185" s="6"/>
      <c r="TQ185" s="6"/>
      <c r="TR185" s="6"/>
      <c r="TS185" s="6"/>
      <c r="TT185" s="6"/>
      <c r="TU185" s="6"/>
      <c r="TV185" s="6"/>
      <c r="TW185" s="6"/>
      <c r="TX185" s="6"/>
      <c r="TY185" s="6"/>
      <c r="TZ185" s="6"/>
      <c r="UA185" s="6"/>
      <c r="UB185" s="6"/>
      <c r="UC185" s="6"/>
      <c r="UD185" s="6"/>
      <c r="UE185" s="6"/>
      <c r="UF185" s="6"/>
      <c r="UG185" s="6"/>
      <c r="UH185" s="6"/>
      <c r="UI185" s="6"/>
      <c r="UJ185" s="6"/>
      <c r="UK185" s="6"/>
      <c r="UL185" s="6"/>
      <c r="UM185" s="6"/>
      <c r="UN185" s="6"/>
      <c r="UO185" s="6"/>
      <c r="UP185" s="6"/>
      <c r="UQ185" s="6"/>
      <c r="UR185" s="6"/>
      <c r="US185" s="6"/>
      <c r="UT185" s="6"/>
      <c r="UU185" s="6"/>
      <c r="UV185" s="6"/>
      <c r="UW185" s="6"/>
      <c r="UX185" s="6"/>
      <c r="UY185" s="6"/>
      <c r="UZ185" s="6"/>
      <c r="VA185" s="6"/>
      <c r="VB185" s="6"/>
      <c r="VC185" s="6"/>
      <c r="VD185" s="6"/>
      <c r="VE185" s="6"/>
      <c r="VF185" s="6"/>
      <c r="VG185" s="6"/>
      <c r="VH185" s="6"/>
      <c r="VI185" s="6"/>
      <c r="VJ185" s="6"/>
      <c r="VK185" s="6"/>
      <c r="VL185" s="6"/>
      <c r="VM185" s="6"/>
      <c r="VN185" s="6"/>
      <c r="VO185" s="6"/>
      <c r="VP185" s="6"/>
      <c r="VQ185" s="6"/>
      <c r="VR185" s="6"/>
      <c r="VS185" s="6"/>
      <c r="VT185" s="6"/>
      <c r="VU185" s="6"/>
      <c r="VV185" s="6"/>
      <c r="VW185" s="6"/>
      <c r="VX185" s="6"/>
      <c r="VY185" s="6"/>
      <c r="VZ185" s="6"/>
      <c r="WA185" s="6"/>
      <c r="WB185" s="6"/>
      <c r="WC185" s="6"/>
      <c r="WD185" s="6"/>
      <c r="WE185" s="6"/>
      <c r="WF185" s="6"/>
      <c r="WG185" s="6"/>
      <c r="WH185" s="6"/>
      <c r="WI185" s="6"/>
      <c r="WJ185" s="6"/>
      <c r="WK185" s="6"/>
      <c r="WL185" s="6"/>
      <c r="WM185" s="6"/>
      <c r="WN185" s="6"/>
      <c r="WO185" s="6"/>
      <c r="WP185" s="6"/>
      <c r="WQ185" s="6"/>
      <c r="WR185" s="6"/>
      <c r="WS185" s="6"/>
      <c r="WT185" s="6"/>
      <c r="WU185" s="6"/>
      <c r="WV185" s="6"/>
      <c r="WW185" s="6"/>
      <c r="WX185" s="6"/>
      <c r="WY185" s="6"/>
      <c r="WZ185" s="6"/>
      <c r="XA185" s="6"/>
      <c r="XB185" s="6"/>
      <c r="XC185" s="6"/>
      <c r="XD185" s="6"/>
      <c r="XE185" s="6"/>
      <c r="XF185" s="6"/>
      <c r="XG185" s="6"/>
      <c r="XH185" s="6"/>
      <c r="XI185" s="6"/>
      <c r="XJ185" s="6"/>
      <c r="XK185" s="6"/>
      <c r="XL185" s="6"/>
      <c r="XM185" s="6"/>
      <c r="XN185" s="6"/>
      <c r="XO185" s="6"/>
      <c r="XP185" s="6"/>
      <c r="XQ185" s="6"/>
      <c r="XR185" s="6"/>
      <c r="XS185" s="6"/>
      <c r="XT185" s="6"/>
      <c r="XU185" s="6"/>
      <c r="XV185" s="6"/>
      <c r="XW185" s="6"/>
      <c r="XX185" s="6"/>
      <c r="XY185" s="6"/>
      <c r="XZ185" s="6"/>
      <c r="YA185" s="6"/>
      <c r="YB185" s="6"/>
      <c r="YC185" s="6"/>
      <c r="YD185" s="6"/>
      <c r="YE185" s="6"/>
      <c r="YF185" s="6"/>
      <c r="YG185" s="6"/>
      <c r="YH185" s="6"/>
      <c r="YI185" s="6"/>
      <c r="YJ185" s="6"/>
      <c r="YK185" s="6"/>
      <c r="YL185" s="6"/>
      <c r="YM185" s="6"/>
      <c r="YN185" s="6"/>
      <c r="YO185" s="6"/>
      <c r="YP185" s="6"/>
      <c r="YQ185" s="6"/>
      <c r="YR185" s="6"/>
      <c r="YS185" s="6"/>
      <c r="YT185" s="6"/>
      <c r="YU185" s="6"/>
      <c r="YV185" s="6"/>
      <c r="YW185" s="6"/>
      <c r="YX185" s="6"/>
      <c r="YY185" s="6"/>
      <c r="YZ185" s="6"/>
      <c r="ZA185" s="6"/>
      <c r="ZB185" s="6"/>
      <c r="ZC185" s="6"/>
      <c r="ZD185" s="6"/>
      <c r="ZE185" s="6"/>
      <c r="ZF185" s="6"/>
      <c r="ZG185" s="6"/>
      <c r="ZH185" s="6"/>
      <c r="ZI185" s="6"/>
      <c r="ZJ185" s="6"/>
      <c r="ZK185" s="6"/>
      <c r="ZL185" s="6"/>
      <c r="ZM185" s="6"/>
      <c r="ZN185" s="6"/>
      <c r="ZO185" s="6"/>
      <c r="ZP185" s="6"/>
      <c r="ZQ185" s="6"/>
      <c r="ZR185" s="6"/>
      <c r="ZS185" s="6"/>
      <c r="ZT185" s="6"/>
      <c r="ZU185" s="6"/>
      <c r="ZV185" s="6"/>
      <c r="ZW185" s="6"/>
      <c r="ZX185" s="6"/>
      <c r="ZY185" s="6"/>
      <c r="ZZ185" s="6"/>
      <c r="AAA185" s="6"/>
      <c r="AAB185" s="6"/>
      <c r="AAC185" s="6"/>
      <c r="AAD185" s="6"/>
      <c r="AAE185" s="6"/>
      <c r="AAF185" s="6"/>
      <c r="AAG185" s="6"/>
      <c r="AAH185" s="6"/>
      <c r="AAI185" s="6"/>
      <c r="AAJ185" s="6"/>
      <c r="AAK185" s="6"/>
      <c r="AAL185" s="6"/>
      <c r="AAM185" s="6"/>
      <c r="AAN185" s="6"/>
      <c r="AAO185" s="6"/>
      <c r="AAP185" s="6"/>
      <c r="AAQ185" s="6"/>
      <c r="AAR185" s="6"/>
      <c r="AAS185" s="6"/>
      <c r="AAT185" s="6"/>
      <c r="AAU185" s="6"/>
      <c r="AAV185" s="6"/>
      <c r="AAW185" s="6"/>
      <c r="AAX185" s="6"/>
      <c r="AAY185" s="6"/>
      <c r="AAZ185" s="6"/>
      <c r="ABA185" s="6"/>
      <c r="ABB185" s="6"/>
      <c r="ABC185" s="6"/>
      <c r="ABD185" s="6"/>
      <c r="ABE185" s="6"/>
      <c r="ABF185" s="6"/>
      <c r="ABG185" s="6"/>
      <c r="ABH185" s="6"/>
      <c r="ABI185" s="6"/>
      <c r="ABJ185" s="6"/>
      <c r="ABK185" s="6"/>
      <c r="ABL185" s="6"/>
      <c r="ABM185" s="6"/>
      <c r="ABN185" s="6"/>
      <c r="ABO185" s="6"/>
      <c r="ABP185" s="6"/>
      <c r="ABQ185" s="6"/>
      <c r="ABR185" s="6"/>
      <c r="ABS185" s="6"/>
      <c r="ABT185" s="6"/>
      <c r="ABU185" s="6"/>
      <c r="ABV185" s="6"/>
      <c r="ABW185" s="6"/>
      <c r="ABX185" s="6"/>
      <c r="ABY185" s="6"/>
      <c r="ABZ185" s="6"/>
      <c r="ACA185" s="6"/>
      <c r="ACB185" s="6"/>
      <c r="ACC185" s="6"/>
      <c r="ACD185" s="6"/>
      <c r="ACE185" s="6"/>
      <c r="ACF185" s="6"/>
      <c r="ACG185" s="6"/>
      <c r="ACH185" s="6"/>
      <c r="ACI185" s="6"/>
      <c r="ACJ185" s="6"/>
      <c r="ACK185" s="6"/>
      <c r="ACL185" s="6"/>
      <c r="ACM185" s="6"/>
      <c r="ACN185" s="6"/>
    </row>
    <row r="186" spans="1:768" x14ac:dyDescent="0.2">
      <c r="C186" s="10" t="s">
        <v>51</v>
      </c>
      <c r="D186" s="11" t="s">
        <v>88</v>
      </c>
      <c r="E186" s="11" t="s">
        <v>87</v>
      </c>
      <c r="F186" s="41" t="s">
        <v>25</v>
      </c>
      <c r="G186" s="6"/>
      <c r="H186" s="58" t="s">
        <v>89</v>
      </c>
      <c r="I186" s="41" t="s">
        <v>25</v>
      </c>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c r="OE186" s="6"/>
      <c r="OF186" s="6"/>
      <c r="OG186" s="6"/>
      <c r="OH186" s="6"/>
      <c r="OI186" s="6"/>
      <c r="OJ186" s="6"/>
      <c r="OK186" s="6"/>
      <c r="OL186" s="6"/>
      <c r="OM186" s="6"/>
      <c r="ON186" s="6"/>
      <c r="OO186" s="6"/>
      <c r="OP186" s="6"/>
      <c r="OQ186" s="6"/>
      <c r="OR186" s="6"/>
      <c r="OS186" s="6"/>
      <c r="OT186" s="6"/>
      <c r="OU186" s="6"/>
      <c r="OV186" s="6"/>
      <c r="OW186" s="6"/>
      <c r="OX186" s="6"/>
      <c r="OY186" s="6"/>
      <c r="OZ186" s="6"/>
      <c r="PA186" s="6"/>
      <c r="PB186" s="6"/>
      <c r="PC186" s="6"/>
      <c r="PD186" s="6"/>
      <c r="PE186" s="6"/>
      <c r="PF186" s="6"/>
      <c r="PG186" s="6"/>
      <c r="PH186" s="6"/>
      <c r="PI186" s="6"/>
      <c r="PJ186" s="6"/>
      <c r="PK186" s="6"/>
      <c r="PL186" s="6"/>
      <c r="PM186" s="6"/>
      <c r="PN186" s="6"/>
      <c r="PO186" s="6"/>
      <c r="PP186" s="6"/>
      <c r="PQ186" s="6"/>
      <c r="PR186" s="6"/>
      <c r="PS186" s="6"/>
      <c r="PT186" s="6"/>
      <c r="PU186" s="6"/>
      <c r="PV186" s="6"/>
      <c r="PW186" s="6"/>
      <c r="PX186" s="6"/>
      <c r="PY186" s="6"/>
      <c r="PZ186" s="6"/>
      <c r="QA186" s="6"/>
      <c r="QB186" s="6"/>
      <c r="QC186" s="6"/>
      <c r="QD186" s="6"/>
      <c r="QE186" s="6"/>
      <c r="QF186" s="6"/>
      <c r="QG186" s="6"/>
      <c r="QH186" s="6"/>
      <c r="QI186" s="6"/>
      <c r="QJ186" s="6"/>
      <c r="QK186" s="6"/>
      <c r="QL186" s="6"/>
      <c r="QM186" s="6"/>
      <c r="QN186" s="6"/>
      <c r="QO186" s="6"/>
      <c r="QP186" s="6"/>
      <c r="QQ186" s="6"/>
      <c r="QR186" s="6"/>
      <c r="QS186" s="6"/>
      <c r="QT186" s="6"/>
      <c r="QU186" s="6"/>
      <c r="QV186" s="6"/>
      <c r="QW186" s="6"/>
      <c r="QX186" s="6"/>
      <c r="QY186" s="6"/>
      <c r="QZ186" s="6"/>
      <c r="RA186" s="6"/>
      <c r="RB186" s="6"/>
      <c r="RC186" s="6"/>
      <c r="RD186" s="6"/>
      <c r="RE186" s="6"/>
      <c r="RF186" s="6"/>
      <c r="RG186" s="6"/>
      <c r="RH186" s="6"/>
      <c r="RI186" s="6"/>
      <c r="RJ186" s="6"/>
      <c r="RK186" s="6"/>
      <c r="RL186" s="6"/>
      <c r="RM186" s="6"/>
      <c r="RN186" s="6"/>
      <c r="RO186" s="6"/>
      <c r="RP186" s="6"/>
      <c r="RQ186" s="6"/>
      <c r="RR186" s="6"/>
      <c r="RS186" s="6"/>
      <c r="RT186" s="6"/>
      <c r="RU186" s="6"/>
      <c r="RV186" s="6"/>
      <c r="RW186" s="6"/>
      <c r="RX186" s="6"/>
      <c r="RY186" s="6"/>
      <c r="RZ186" s="6"/>
      <c r="SA186" s="6"/>
      <c r="SB186" s="6"/>
      <c r="SC186" s="6"/>
      <c r="SD186" s="6"/>
      <c r="SE186" s="6"/>
      <c r="SF186" s="6"/>
      <c r="SG186" s="6"/>
      <c r="SH186" s="6"/>
      <c r="SI186" s="6"/>
      <c r="SJ186" s="6"/>
      <c r="SK186" s="6"/>
      <c r="SL186" s="6"/>
      <c r="SM186" s="6"/>
      <c r="SN186" s="6"/>
      <c r="SO186" s="6"/>
      <c r="SP186" s="6"/>
      <c r="SQ186" s="6"/>
      <c r="SR186" s="6"/>
      <c r="SS186" s="6"/>
      <c r="ST186" s="6"/>
      <c r="SU186" s="6"/>
      <c r="SV186" s="6"/>
      <c r="SW186" s="6"/>
      <c r="SX186" s="6"/>
      <c r="SY186" s="6"/>
      <c r="SZ186" s="6"/>
      <c r="TA186" s="6"/>
      <c r="TB186" s="6"/>
      <c r="TC186" s="6"/>
      <c r="TD186" s="6"/>
      <c r="TE186" s="6"/>
      <c r="TF186" s="6"/>
      <c r="TG186" s="6"/>
      <c r="TH186" s="6"/>
      <c r="TI186" s="6"/>
      <c r="TJ186" s="6"/>
      <c r="TK186" s="6"/>
      <c r="TL186" s="6"/>
      <c r="TM186" s="6"/>
      <c r="TN186" s="6"/>
      <c r="TO186" s="6"/>
      <c r="TP186" s="6"/>
      <c r="TQ186" s="6"/>
      <c r="TR186" s="6"/>
      <c r="TS186" s="6"/>
      <c r="TT186" s="6"/>
      <c r="TU186" s="6"/>
      <c r="TV186" s="6"/>
      <c r="TW186" s="6"/>
      <c r="TX186" s="6"/>
      <c r="TY186" s="6"/>
      <c r="TZ186" s="6"/>
      <c r="UA186" s="6"/>
      <c r="UB186" s="6"/>
      <c r="UC186" s="6"/>
      <c r="UD186" s="6"/>
      <c r="UE186" s="6"/>
      <c r="UF186" s="6"/>
      <c r="UG186" s="6"/>
      <c r="UH186" s="6"/>
      <c r="UI186" s="6"/>
      <c r="UJ186" s="6"/>
      <c r="UK186" s="6"/>
      <c r="UL186" s="6"/>
      <c r="UM186" s="6"/>
      <c r="UN186" s="6"/>
      <c r="UO186" s="6"/>
      <c r="UP186" s="6"/>
      <c r="UQ186" s="6"/>
      <c r="UR186" s="6"/>
      <c r="US186" s="6"/>
      <c r="UT186" s="6"/>
      <c r="UU186" s="6"/>
      <c r="UV186" s="6"/>
      <c r="UW186" s="6"/>
      <c r="UX186" s="6"/>
      <c r="UY186" s="6"/>
      <c r="UZ186" s="6"/>
      <c r="VA186" s="6"/>
      <c r="VB186" s="6"/>
      <c r="VC186" s="6"/>
      <c r="VD186" s="6"/>
      <c r="VE186" s="6"/>
      <c r="VF186" s="6"/>
      <c r="VG186" s="6"/>
      <c r="VH186" s="6"/>
      <c r="VI186" s="6"/>
      <c r="VJ186" s="6"/>
      <c r="VK186" s="6"/>
      <c r="VL186" s="6"/>
      <c r="VM186" s="6"/>
      <c r="VN186" s="6"/>
      <c r="VO186" s="6"/>
      <c r="VP186" s="6"/>
      <c r="VQ186" s="6"/>
      <c r="VR186" s="6"/>
      <c r="VS186" s="6"/>
      <c r="VT186" s="6"/>
      <c r="VU186" s="6"/>
      <c r="VV186" s="6"/>
      <c r="VW186" s="6"/>
      <c r="VX186" s="6"/>
      <c r="VY186" s="6"/>
      <c r="VZ186" s="6"/>
      <c r="WA186" s="6"/>
      <c r="WB186" s="6"/>
      <c r="WC186" s="6"/>
      <c r="WD186" s="6"/>
      <c r="WE186" s="6"/>
      <c r="WF186" s="6"/>
      <c r="WG186" s="6"/>
      <c r="WH186" s="6"/>
      <c r="WI186" s="6"/>
      <c r="WJ186" s="6"/>
      <c r="WK186" s="6"/>
      <c r="WL186" s="6"/>
      <c r="WM186" s="6"/>
      <c r="WN186" s="6"/>
      <c r="WO186" s="6"/>
      <c r="WP186" s="6"/>
      <c r="WQ186" s="6"/>
      <c r="WR186" s="6"/>
      <c r="WS186" s="6"/>
      <c r="WT186" s="6"/>
      <c r="WU186" s="6"/>
      <c r="WV186" s="6"/>
      <c r="WW186" s="6"/>
      <c r="WX186" s="6"/>
      <c r="WY186" s="6"/>
      <c r="WZ186" s="6"/>
      <c r="XA186" s="6"/>
      <c r="XB186" s="6"/>
      <c r="XC186" s="6"/>
      <c r="XD186" s="6"/>
      <c r="XE186" s="6"/>
      <c r="XF186" s="6"/>
      <c r="XG186" s="6"/>
      <c r="XH186" s="6"/>
      <c r="XI186" s="6"/>
      <c r="XJ186" s="6"/>
      <c r="XK186" s="6"/>
      <c r="XL186" s="6"/>
      <c r="XM186" s="6"/>
      <c r="XN186" s="6"/>
      <c r="XO186" s="6"/>
      <c r="XP186" s="6"/>
      <c r="XQ186" s="6"/>
      <c r="XR186" s="6"/>
      <c r="XS186" s="6"/>
      <c r="XT186" s="6"/>
      <c r="XU186" s="6"/>
      <c r="XV186" s="6"/>
      <c r="XW186" s="6"/>
      <c r="XX186" s="6"/>
      <c r="XY186" s="6"/>
      <c r="XZ186" s="6"/>
      <c r="YA186" s="6"/>
      <c r="YB186" s="6"/>
      <c r="YC186" s="6"/>
      <c r="YD186" s="6"/>
      <c r="YE186" s="6"/>
      <c r="YF186" s="6"/>
      <c r="YG186" s="6"/>
      <c r="YH186" s="6"/>
      <c r="YI186" s="6"/>
      <c r="YJ186" s="6"/>
      <c r="YK186" s="6"/>
      <c r="YL186" s="6"/>
      <c r="YM186" s="6"/>
      <c r="YN186" s="6"/>
      <c r="YO186" s="6"/>
      <c r="YP186" s="6"/>
      <c r="YQ186" s="6"/>
      <c r="YR186" s="6"/>
      <c r="YS186" s="6"/>
      <c r="YT186" s="6"/>
      <c r="YU186" s="6"/>
      <c r="YV186" s="6"/>
      <c r="YW186" s="6"/>
      <c r="YX186" s="6"/>
      <c r="YY186" s="6"/>
      <c r="YZ186" s="6"/>
      <c r="ZA186" s="6"/>
      <c r="ZB186" s="6"/>
      <c r="ZC186" s="6"/>
      <c r="ZD186" s="6"/>
      <c r="ZE186" s="6"/>
      <c r="ZF186" s="6"/>
      <c r="ZG186" s="6"/>
      <c r="ZH186" s="6"/>
      <c r="ZI186" s="6"/>
      <c r="ZJ186" s="6"/>
      <c r="ZK186" s="6"/>
      <c r="ZL186" s="6"/>
      <c r="ZM186" s="6"/>
      <c r="ZN186" s="6"/>
      <c r="ZO186" s="6"/>
      <c r="ZP186" s="6"/>
      <c r="ZQ186" s="6"/>
      <c r="ZR186" s="6"/>
      <c r="ZS186" s="6"/>
      <c r="ZT186" s="6"/>
      <c r="ZU186" s="6"/>
      <c r="ZV186" s="6"/>
      <c r="ZW186" s="6"/>
      <c r="ZX186" s="6"/>
      <c r="ZY186" s="6"/>
      <c r="ZZ186" s="6"/>
      <c r="AAA186" s="6"/>
      <c r="AAB186" s="6"/>
      <c r="AAC186" s="6"/>
      <c r="AAD186" s="6"/>
      <c r="AAE186" s="6"/>
      <c r="AAF186" s="6"/>
      <c r="AAG186" s="6"/>
      <c r="AAH186" s="6"/>
      <c r="AAI186" s="6"/>
      <c r="AAJ186" s="6"/>
      <c r="AAK186" s="6"/>
      <c r="AAL186" s="6"/>
      <c r="AAM186" s="6"/>
      <c r="AAN186" s="6"/>
      <c r="AAO186" s="6"/>
      <c r="AAP186" s="6"/>
      <c r="AAQ186" s="6"/>
      <c r="AAR186" s="6"/>
      <c r="AAS186" s="6"/>
      <c r="AAT186" s="6"/>
      <c r="AAU186" s="6"/>
      <c r="AAV186" s="6"/>
      <c r="AAW186" s="6"/>
      <c r="AAX186" s="6"/>
      <c r="AAY186" s="6"/>
      <c r="AAZ186" s="6"/>
      <c r="ABA186" s="6"/>
      <c r="ABB186" s="6"/>
      <c r="ABC186" s="6"/>
      <c r="ABD186" s="6"/>
      <c r="ABE186" s="6"/>
      <c r="ABF186" s="6"/>
      <c r="ABG186" s="6"/>
      <c r="ABH186" s="6"/>
      <c r="ABI186" s="6"/>
      <c r="ABJ186" s="6"/>
      <c r="ABK186" s="6"/>
      <c r="ABL186" s="6"/>
      <c r="ABM186" s="6"/>
      <c r="ABN186" s="6"/>
      <c r="ABO186" s="6"/>
      <c r="ABP186" s="6"/>
      <c r="ABQ186" s="6"/>
      <c r="ABR186" s="6"/>
      <c r="ABS186" s="6"/>
      <c r="ABT186" s="6"/>
      <c r="ABU186" s="6"/>
      <c r="ABV186" s="6"/>
      <c r="ABW186" s="6"/>
      <c r="ABX186" s="6"/>
      <c r="ABY186" s="6"/>
      <c r="ABZ186" s="6"/>
      <c r="ACA186" s="6"/>
      <c r="ACB186" s="6"/>
      <c r="ACC186" s="6"/>
      <c r="ACD186" s="6"/>
      <c r="ACE186" s="6"/>
      <c r="ACF186" s="6"/>
      <c r="ACG186" s="6"/>
      <c r="ACH186" s="6"/>
      <c r="ACI186" s="6"/>
      <c r="ACJ186" s="6"/>
      <c r="ACK186" s="6"/>
      <c r="ACL186" s="6"/>
      <c r="ACM186" s="6"/>
      <c r="ACN186" s="6"/>
    </row>
    <row r="187" spans="1:768" x14ac:dyDescent="0.2">
      <c r="A187" s="13"/>
      <c r="C187" s="6" t="s">
        <v>52</v>
      </c>
      <c r="D187" s="6">
        <v>0</v>
      </c>
      <c r="E187" s="14">
        <v>2050</v>
      </c>
      <c r="F187" s="6">
        <f t="shared" ref="F187:F189" si="34">+D187*E187</f>
        <v>0</v>
      </c>
      <c r="G187" s="6"/>
      <c r="H187" s="43">
        <v>369</v>
      </c>
      <c r="I187" s="6">
        <f t="shared" ref="I187:I195" si="35">+D187*H187</f>
        <v>0</v>
      </c>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c r="OE187" s="6"/>
      <c r="OF187" s="6"/>
      <c r="OG187" s="6"/>
      <c r="OH187" s="6"/>
      <c r="OI187" s="6"/>
      <c r="OJ187" s="6"/>
      <c r="OK187" s="6"/>
      <c r="OL187" s="6"/>
      <c r="OM187" s="6"/>
      <c r="ON187" s="6"/>
      <c r="OO187" s="6"/>
      <c r="OP187" s="6"/>
      <c r="OQ187" s="6"/>
      <c r="OR187" s="6"/>
      <c r="OS187" s="6"/>
      <c r="OT187" s="6"/>
      <c r="OU187" s="6"/>
      <c r="OV187" s="6"/>
      <c r="OW187" s="6"/>
      <c r="OX187" s="6"/>
      <c r="OY187" s="6"/>
      <c r="OZ187" s="6"/>
      <c r="PA187" s="6"/>
      <c r="PB187" s="6"/>
      <c r="PC187" s="6"/>
      <c r="PD187" s="6"/>
      <c r="PE187" s="6"/>
      <c r="PF187" s="6"/>
      <c r="PG187" s="6"/>
      <c r="PH187" s="6"/>
      <c r="PI187" s="6"/>
      <c r="PJ187" s="6"/>
      <c r="PK187" s="6"/>
      <c r="PL187" s="6"/>
      <c r="PM187" s="6"/>
      <c r="PN187" s="6"/>
      <c r="PO187" s="6"/>
      <c r="PP187" s="6"/>
      <c r="PQ187" s="6"/>
      <c r="PR187" s="6"/>
      <c r="PS187" s="6"/>
      <c r="PT187" s="6"/>
      <c r="PU187" s="6"/>
      <c r="PV187" s="6"/>
      <c r="PW187" s="6"/>
      <c r="PX187" s="6"/>
      <c r="PY187" s="6"/>
      <c r="PZ187" s="6"/>
      <c r="QA187" s="6"/>
      <c r="QB187" s="6"/>
      <c r="QC187" s="6"/>
      <c r="QD187" s="6"/>
      <c r="QE187" s="6"/>
      <c r="QF187" s="6"/>
      <c r="QG187" s="6"/>
      <c r="QH187" s="6"/>
      <c r="QI187" s="6"/>
      <c r="QJ187" s="6"/>
      <c r="QK187" s="6"/>
      <c r="QL187" s="6"/>
      <c r="QM187" s="6"/>
      <c r="QN187" s="6"/>
      <c r="QO187" s="6"/>
      <c r="QP187" s="6"/>
      <c r="QQ187" s="6"/>
      <c r="QR187" s="6"/>
      <c r="QS187" s="6"/>
      <c r="QT187" s="6"/>
      <c r="QU187" s="6"/>
      <c r="QV187" s="6"/>
      <c r="QW187" s="6"/>
      <c r="QX187" s="6"/>
      <c r="QY187" s="6"/>
      <c r="QZ187" s="6"/>
      <c r="RA187" s="6"/>
      <c r="RB187" s="6"/>
      <c r="RC187" s="6"/>
      <c r="RD187" s="6"/>
      <c r="RE187" s="6"/>
      <c r="RF187" s="6"/>
      <c r="RG187" s="6"/>
      <c r="RH187" s="6"/>
      <c r="RI187" s="6"/>
      <c r="RJ187" s="6"/>
      <c r="RK187" s="6"/>
      <c r="RL187" s="6"/>
      <c r="RM187" s="6"/>
      <c r="RN187" s="6"/>
      <c r="RO187" s="6"/>
      <c r="RP187" s="6"/>
      <c r="RQ187" s="6"/>
      <c r="RR187" s="6"/>
      <c r="RS187" s="6"/>
      <c r="RT187" s="6"/>
      <c r="RU187" s="6"/>
      <c r="RV187" s="6"/>
      <c r="RW187" s="6"/>
      <c r="RX187" s="6"/>
      <c r="RY187" s="6"/>
      <c r="RZ187" s="6"/>
      <c r="SA187" s="6"/>
      <c r="SB187" s="6"/>
      <c r="SC187" s="6"/>
      <c r="SD187" s="6"/>
      <c r="SE187" s="6"/>
      <c r="SF187" s="6"/>
      <c r="SG187" s="6"/>
      <c r="SH187" s="6"/>
      <c r="SI187" s="6"/>
      <c r="SJ187" s="6"/>
      <c r="SK187" s="6"/>
      <c r="SL187" s="6"/>
      <c r="SM187" s="6"/>
      <c r="SN187" s="6"/>
      <c r="SO187" s="6"/>
      <c r="SP187" s="6"/>
      <c r="SQ187" s="6"/>
      <c r="SR187" s="6"/>
      <c r="SS187" s="6"/>
      <c r="ST187" s="6"/>
      <c r="SU187" s="6"/>
      <c r="SV187" s="6"/>
      <c r="SW187" s="6"/>
      <c r="SX187" s="6"/>
      <c r="SY187" s="6"/>
      <c r="SZ187" s="6"/>
      <c r="TA187" s="6"/>
      <c r="TB187" s="6"/>
      <c r="TC187" s="6"/>
      <c r="TD187" s="6"/>
      <c r="TE187" s="6"/>
      <c r="TF187" s="6"/>
      <c r="TG187" s="6"/>
      <c r="TH187" s="6"/>
      <c r="TI187" s="6"/>
      <c r="TJ187" s="6"/>
      <c r="TK187" s="6"/>
      <c r="TL187" s="6"/>
      <c r="TM187" s="6"/>
      <c r="TN187" s="6"/>
      <c r="TO187" s="6"/>
      <c r="TP187" s="6"/>
      <c r="TQ187" s="6"/>
      <c r="TR187" s="6"/>
      <c r="TS187" s="6"/>
      <c r="TT187" s="6"/>
      <c r="TU187" s="6"/>
      <c r="TV187" s="6"/>
      <c r="TW187" s="6"/>
      <c r="TX187" s="6"/>
      <c r="TY187" s="6"/>
      <c r="TZ187" s="6"/>
      <c r="UA187" s="6"/>
      <c r="UB187" s="6"/>
      <c r="UC187" s="6"/>
      <c r="UD187" s="6"/>
      <c r="UE187" s="6"/>
      <c r="UF187" s="6"/>
      <c r="UG187" s="6"/>
      <c r="UH187" s="6"/>
      <c r="UI187" s="6"/>
      <c r="UJ187" s="6"/>
      <c r="UK187" s="6"/>
      <c r="UL187" s="6"/>
      <c r="UM187" s="6"/>
      <c r="UN187" s="6"/>
      <c r="UO187" s="6"/>
      <c r="UP187" s="6"/>
      <c r="UQ187" s="6"/>
      <c r="UR187" s="6"/>
      <c r="US187" s="6"/>
      <c r="UT187" s="6"/>
      <c r="UU187" s="6"/>
      <c r="UV187" s="6"/>
      <c r="UW187" s="6"/>
      <c r="UX187" s="6"/>
      <c r="UY187" s="6"/>
      <c r="UZ187" s="6"/>
      <c r="VA187" s="6"/>
      <c r="VB187" s="6"/>
      <c r="VC187" s="6"/>
      <c r="VD187" s="6"/>
      <c r="VE187" s="6"/>
      <c r="VF187" s="6"/>
      <c r="VG187" s="6"/>
      <c r="VH187" s="6"/>
      <c r="VI187" s="6"/>
      <c r="VJ187" s="6"/>
      <c r="VK187" s="6"/>
      <c r="VL187" s="6"/>
      <c r="VM187" s="6"/>
      <c r="VN187" s="6"/>
      <c r="VO187" s="6"/>
      <c r="VP187" s="6"/>
      <c r="VQ187" s="6"/>
      <c r="VR187" s="6"/>
      <c r="VS187" s="6"/>
      <c r="VT187" s="6"/>
      <c r="VU187" s="6"/>
      <c r="VV187" s="6"/>
      <c r="VW187" s="6"/>
      <c r="VX187" s="6"/>
      <c r="VY187" s="6"/>
      <c r="VZ187" s="6"/>
      <c r="WA187" s="6"/>
      <c r="WB187" s="6"/>
      <c r="WC187" s="6"/>
      <c r="WD187" s="6"/>
      <c r="WE187" s="6"/>
      <c r="WF187" s="6"/>
      <c r="WG187" s="6"/>
      <c r="WH187" s="6"/>
      <c r="WI187" s="6"/>
      <c r="WJ187" s="6"/>
      <c r="WK187" s="6"/>
      <c r="WL187" s="6"/>
      <c r="WM187" s="6"/>
      <c r="WN187" s="6"/>
      <c r="WO187" s="6"/>
      <c r="WP187" s="6"/>
      <c r="WQ187" s="6"/>
      <c r="WR187" s="6"/>
      <c r="WS187" s="6"/>
      <c r="WT187" s="6"/>
      <c r="WU187" s="6"/>
      <c r="WV187" s="6"/>
      <c r="WW187" s="6"/>
      <c r="WX187" s="6"/>
      <c r="WY187" s="6"/>
      <c r="WZ187" s="6"/>
      <c r="XA187" s="6"/>
      <c r="XB187" s="6"/>
      <c r="XC187" s="6"/>
      <c r="XD187" s="6"/>
      <c r="XE187" s="6"/>
      <c r="XF187" s="6"/>
      <c r="XG187" s="6"/>
      <c r="XH187" s="6"/>
      <c r="XI187" s="6"/>
      <c r="XJ187" s="6"/>
      <c r="XK187" s="6"/>
      <c r="XL187" s="6"/>
      <c r="XM187" s="6"/>
      <c r="XN187" s="6"/>
      <c r="XO187" s="6"/>
      <c r="XP187" s="6"/>
      <c r="XQ187" s="6"/>
      <c r="XR187" s="6"/>
      <c r="XS187" s="6"/>
      <c r="XT187" s="6"/>
      <c r="XU187" s="6"/>
      <c r="XV187" s="6"/>
      <c r="XW187" s="6"/>
      <c r="XX187" s="6"/>
      <c r="XY187" s="6"/>
      <c r="XZ187" s="6"/>
      <c r="YA187" s="6"/>
      <c r="YB187" s="6"/>
      <c r="YC187" s="6"/>
      <c r="YD187" s="6"/>
      <c r="YE187" s="6"/>
      <c r="YF187" s="6"/>
      <c r="YG187" s="6"/>
      <c r="YH187" s="6"/>
      <c r="YI187" s="6"/>
      <c r="YJ187" s="6"/>
      <c r="YK187" s="6"/>
      <c r="YL187" s="6"/>
      <c r="YM187" s="6"/>
      <c r="YN187" s="6"/>
      <c r="YO187" s="6"/>
      <c r="YP187" s="6"/>
      <c r="YQ187" s="6"/>
      <c r="YR187" s="6"/>
      <c r="YS187" s="6"/>
      <c r="YT187" s="6"/>
      <c r="YU187" s="6"/>
      <c r="YV187" s="6"/>
      <c r="YW187" s="6"/>
      <c r="YX187" s="6"/>
      <c r="YY187" s="6"/>
      <c r="YZ187" s="6"/>
      <c r="ZA187" s="6"/>
      <c r="ZB187" s="6"/>
      <c r="ZC187" s="6"/>
      <c r="ZD187" s="6"/>
      <c r="ZE187" s="6"/>
      <c r="ZF187" s="6"/>
      <c r="ZG187" s="6"/>
      <c r="ZH187" s="6"/>
      <c r="ZI187" s="6"/>
      <c r="ZJ187" s="6"/>
      <c r="ZK187" s="6"/>
      <c r="ZL187" s="6"/>
      <c r="ZM187" s="6"/>
      <c r="ZN187" s="6"/>
      <c r="ZO187" s="6"/>
      <c r="ZP187" s="6"/>
      <c r="ZQ187" s="6"/>
      <c r="ZR187" s="6"/>
      <c r="ZS187" s="6"/>
      <c r="ZT187" s="6"/>
      <c r="ZU187" s="6"/>
      <c r="ZV187" s="6"/>
      <c r="ZW187" s="6"/>
      <c r="ZX187" s="6"/>
      <c r="ZY187" s="6"/>
      <c r="ZZ187" s="6"/>
      <c r="AAA187" s="6"/>
      <c r="AAB187" s="6"/>
      <c r="AAC187" s="6"/>
      <c r="AAD187" s="6"/>
      <c r="AAE187" s="6"/>
      <c r="AAF187" s="6"/>
      <c r="AAG187" s="6"/>
      <c r="AAH187" s="6"/>
      <c r="AAI187" s="6"/>
      <c r="AAJ187" s="6"/>
      <c r="AAK187" s="6"/>
      <c r="AAL187" s="6"/>
      <c r="AAM187" s="6"/>
      <c r="AAN187" s="6"/>
      <c r="AAO187" s="6"/>
      <c r="AAP187" s="6"/>
      <c r="AAQ187" s="6"/>
      <c r="AAR187" s="6"/>
      <c r="AAS187" s="6"/>
      <c r="AAT187" s="6"/>
      <c r="AAU187" s="6"/>
      <c r="AAV187" s="6"/>
      <c r="AAW187" s="6"/>
      <c r="AAX187" s="6"/>
      <c r="AAY187" s="6"/>
      <c r="AAZ187" s="6"/>
      <c r="ABA187" s="6"/>
      <c r="ABB187" s="6"/>
      <c r="ABC187" s="6"/>
      <c r="ABD187" s="6"/>
      <c r="ABE187" s="6"/>
      <c r="ABF187" s="6"/>
      <c r="ABG187" s="6"/>
      <c r="ABH187" s="6"/>
      <c r="ABI187" s="6"/>
      <c r="ABJ187" s="6"/>
      <c r="ABK187" s="6"/>
      <c r="ABL187" s="6"/>
      <c r="ABM187" s="6"/>
      <c r="ABN187" s="6"/>
      <c r="ABO187" s="6"/>
      <c r="ABP187" s="6"/>
      <c r="ABQ187" s="6"/>
      <c r="ABR187" s="6"/>
      <c r="ABS187" s="6"/>
      <c r="ABT187" s="6"/>
      <c r="ABU187" s="6"/>
      <c r="ABV187" s="6"/>
      <c r="ABW187" s="6"/>
      <c r="ABX187" s="6"/>
      <c r="ABY187" s="6"/>
      <c r="ABZ187" s="6"/>
      <c r="ACA187" s="6"/>
      <c r="ACB187" s="6"/>
      <c r="ACC187" s="6"/>
      <c r="ACD187" s="6"/>
      <c r="ACE187" s="6"/>
      <c r="ACF187" s="6"/>
      <c r="ACG187" s="6"/>
      <c r="ACH187" s="6"/>
      <c r="ACI187" s="6"/>
      <c r="ACJ187" s="6"/>
      <c r="ACK187" s="6"/>
      <c r="ACL187" s="6"/>
      <c r="ACM187" s="6"/>
      <c r="ACN187" s="6"/>
    </row>
    <row r="188" spans="1:768" x14ac:dyDescent="0.2">
      <c r="A188" s="13"/>
      <c r="C188" s="6" t="s">
        <v>53</v>
      </c>
      <c r="D188" s="6">
        <v>0</v>
      </c>
      <c r="E188" s="14">
        <v>4725</v>
      </c>
      <c r="F188" s="6">
        <f t="shared" si="34"/>
        <v>0</v>
      </c>
      <c r="G188" s="6"/>
      <c r="H188" s="43">
        <v>850.5</v>
      </c>
      <c r="I188" s="6">
        <f t="shared" si="35"/>
        <v>0</v>
      </c>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c r="KB188" s="6"/>
      <c r="KC188" s="6"/>
      <c r="KD188" s="6"/>
      <c r="KE188" s="6"/>
      <c r="KF188" s="6"/>
      <c r="KG188" s="6"/>
      <c r="KH188" s="6"/>
      <c r="KI188" s="6"/>
      <c r="KJ188" s="6"/>
      <c r="KK188" s="6"/>
      <c r="KL188" s="6"/>
      <c r="KM188" s="6"/>
      <c r="KN188" s="6"/>
      <c r="KO188" s="6"/>
      <c r="KP188" s="6"/>
      <c r="KQ188" s="6"/>
      <c r="KR188" s="6"/>
      <c r="KS188" s="6"/>
      <c r="KT188" s="6"/>
      <c r="KU188" s="6"/>
      <c r="KV188" s="6"/>
      <c r="KW188" s="6"/>
      <c r="KX188" s="6"/>
      <c r="KY188" s="6"/>
      <c r="KZ188" s="6"/>
      <c r="LA188" s="6"/>
      <c r="LB188" s="6"/>
      <c r="LC188" s="6"/>
      <c r="LD188" s="6"/>
      <c r="LE188" s="6"/>
      <c r="LF188" s="6"/>
      <c r="LG188" s="6"/>
      <c r="LH188" s="6"/>
      <c r="LI188" s="6"/>
      <c r="LJ188" s="6"/>
      <c r="LK188" s="6"/>
      <c r="LL188" s="6"/>
      <c r="LM188" s="6"/>
      <c r="LN188" s="6"/>
      <c r="LO188" s="6"/>
      <c r="LP188" s="6"/>
      <c r="LQ188" s="6"/>
      <c r="LR188" s="6"/>
      <c r="LS188" s="6"/>
      <c r="LT188" s="6"/>
      <c r="LU188" s="6"/>
      <c r="LV188" s="6"/>
      <c r="LW188" s="6"/>
      <c r="LX188" s="6"/>
      <c r="LY188" s="6"/>
      <c r="LZ188" s="6"/>
      <c r="MA188" s="6"/>
      <c r="MB188" s="6"/>
      <c r="MC188" s="6"/>
      <c r="MD188" s="6"/>
      <c r="ME188" s="6"/>
      <c r="MF188" s="6"/>
      <c r="MG188" s="6"/>
      <c r="MH188" s="6"/>
      <c r="MI188" s="6"/>
      <c r="MJ188" s="6"/>
      <c r="MK188" s="6"/>
      <c r="ML188" s="6"/>
      <c r="MM188" s="6"/>
      <c r="MN188" s="6"/>
      <c r="MO188" s="6"/>
      <c r="MP188" s="6"/>
      <c r="MQ188" s="6"/>
      <c r="MR188" s="6"/>
      <c r="MS188" s="6"/>
      <c r="MT188" s="6"/>
      <c r="MU188" s="6"/>
      <c r="MV188" s="6"/>
      <c r="MW188" s="6"/>
      <c r="MX188" s="6"/>
      <c r="MY188" s="6"/>
      <c r="MZ188" s="6"/>
      <c r="NA188" s="6"/>
      <c r="NB188" s="6"/>
      <c r="NC188" s="6"/>
      <c r="ND188" s="6"/>
      <c r="NE188" s="6"/>
      <c r="NF188" s="6"/>
      <c r="NG188" s="6"/>
      <c r="NH188" s="6"/>
      <c r="NI188" s="6"/>
      <c r="NJ188" s="6"/>
      <c r="NK188" s="6"/>
      <c r="NL188" s="6"/>
      <c r="NM188" s="6"/>
      <c r="NN188" s="6"/>
      <c r="NO188" s="6"/>
      <c r="NP188" s="6"/>
      <c r="NQ188" s="6"/>
      <c r="NR188" s="6"/>
      <c r="NS188" s="6"/>
      <c r="NT188" s="6"/>
      <c r="NU188" s="6"/>
      <c r="NV188" s="6"/>
      <c r="NW188" s="6"/>
      <c r="NX188" s="6"/>
      <c r="NY188" s="6"/>
      <c r="NZ188" s="6"/>
      <c r="OA188" s="6"/>
      <c r="OB188" s="6"/>
      <c r="OC188" s="6"/>
      <c r="OD188" s="6"/>
      <c r="OE188" s="6"/>
      <c r="OF188" s="6"/>
      <c r="OG188" s="6"/>
      <c r="OH188" s="6"/>
      <c r="OI188" s="6"/>
      <c r="OJ188" s="6"/>
      <c r="OK188" s="6"/>
      <c r="OL188" s="6"/>
      <c r="OM188" s="6"/>
      <c r="ON188" s="6"/>
      <c r="OO188" s="6"/>
      <c r="OP188" s="6"/>
      <c r="OQ188" s="6"/>
      <c r="OR188" s="6"/>
      <c r="OS188" s="6"/>
      <c r="OT188" s="6"/>
      <c r="OU188" s="6"/>
      <c r="OV188" s="6"/>
      <c r="OW188" s="6"/>
      <c r="OX188" s="6"/>
      <c r="OY188" s="6"/>
      <c r="OZ188" s="6"/>
      <c r="PA188" s="6"/>
      <c r="PB188" s="6"/>
      <c r="PC188" s="6"/>
      <c r="PD188" s="6"/>
      <c r="PE188" s="6"/>
      <c r="PF188" s="6"/>
      <c r="PG188" s="6"/>
      <c r="PH188" s="6"/>
      <c r="PI188" s="6"/>
      <c r="PJ188" s="6"/>
      <c r="PK188" s="6"/>
      <c r="PL188" s="6"/>
      <c r="PM188" s="6"/>
      <c r="PN188" s="6"/>
      <c r="PO188" s="6"/>
      <c r="PP188" s="6"/>
      <c r="PQ188" s="6"/>
      <c r="PR188" s="6"/>
      <c r="PS188" s="6"/>
      <c r="PT188" s="6"/>
      <c r="PU188" s="6"/>
      <c r="PV188" s="6"/>
      <c r="PW188" s="6"/>
      <c r="PX188" s="6"/>
      <c r="PY188" s="6"/>
      <c r="PZ188" s="6"/>
      <c r="QA188" s="6"/>
      <c r="QB188" s="6"/>
      <c r="QC188" s="6"/>
      <c r="QD188" s="6"/>
      <c r="QE188" s="6"/>
      <c r="QF188" s="6"/>
      <c r="QG188" s="6"/>
      <c r="QH188" s="6"/>
      <c r="QI188" s="6"/>
      <c r="QJ188" s="6"/>
      <c r="QK188" s="6"/>
      <c r="QL188" s="6"/>
      <c r="QM188" s="6"/>
      <c r="QN188" s="6"/>
      <c r="QO188" s="6"/>
      <c r="QP188" s="6"/>
      <c r="QQ188" s="6"/>
      <c r="QR188" s="6"/>
      <c r="QS188" s="6"/>
      <c r="QT188" s="6"/>
      <c r="QU188" s="6"/>
      <c r="QV188" s="6"/>
      <c r="QW188" s="6"/>
      <c r="QX188" s="6"/>
      <c r="QY188" s="6"/>
      <c r="QZ188" s="6"/>
      <c r="RA188" s="6"/>
      <c r="RB188" s="6"/>
      <c r="RC188" s="6"/>
      <c r="RD188" s="6"/>
      <c r="RE188" s="6"/>
      <c r="RF188" s="6"/>
      <c r="RG188" s="6"/>
      <c r="RH188" s="6"/>
      <c r="RI188" s="6"/>
      <c r="RJ188" s="6"/>
      <c r="RK188" s="6"/>
      <c r="RL188" s="6"/>
      <c r="RM188" s="6"/>
      <c r="RN188" s="6"/>
      <c r="RO188" s="6"/>
      <c r="RP188" s="6"/>
      <c r="RQ188" s="6"/>
      <c r="RR188" s="6"/>
      <c r="RS188" s="6"/>
      <c r="RT188" s="6"/>
      <c r="RU188" s="6"/>
      <c r="RV188" s="6"/>
      <c r="RW188" s="6"/>
      <c r="RX188" s="6"/>
      <c r="RY188" s="6"/>
      <c r="RZ188" s="6"/>
      <c r="SA188" s="6"/>
      <c r="SB188" s="6"/>
      <c r="SC188" s="6"/>
      <c r="SD188" s="6"/>
      <c r="SE188" s="6"/>
      <c r="SF188" s="6"/>
      <c r="SG188" s="6"/>
      <c r="SH188" s="6"/>
      <c r="SI188" s="6"/>
      <c r="SJ188" s="6"/>
      <c r="SK188" s="6"/>
      <c r="SL188" s="6"/>
      <c r="SM188" s="6"/>
      <c r="SN188" s="6"/>
      <c r="SO188" s="6"/>
      <c r="SP188" s="6"/>
      <c r="SQ188" s="6"/>
      <c r="SR188" s="6"/>
      <c r="SS188" s="6"/>
      <c r="ST188" s="6"/>
      <c r="SU188" s="6"/>
      <c r="SV188" s="6"/>
      <c r="SW188" s="6"/>
      <c r="SX188" s="6"/>
      <c r="SY188" s="6"/>
      <c r="SZ188" s="6"/>
      <c r="TA188" s="6"/>
      <c r="TB188" s="6"/>
      <c r="TC188" s="6"/>
      <c r="TD188" s="6"/>
      <c r="TE188" s="6"/>
      <c r="TF188" s="6"/>
      <c r="TG188" s="6"/>
      <c r="TH188" s="6"/>
      <c r="TI188" s="6"/>
      <c r="TJ188" s="6"/>
      <c r="TK188" s="6"/>
      <c r="TL188" s="6"/>
      <c r="TM188" s="6"/>
      <c r="TN188" s="6"/>
      <c r="TO188" s="6"/>
      <c r="TP188" s="6"/>
      <c r="TQ188" s="6"/>
      <c r="TR188" s="6"/>
      <c r="TS188" s="6"/>
      <c r="TT188" s="6"/>
      <c r="TU188" s="6"/>
      <c r="TV188" s="6"/>
      <c r="TW188" s="6"/>
      <c r="TX188" s="6"/>
      <c r="TY188" s="6"/>
      <c r="TZ188" s="6"/>
      <c r="UA188" s="6"/>
      <c r="UB188" s="6"/>
      <c r="UC188" s="6"/>
      <c r="UD188" s="6"/>
      <c r="UE188" s="6"/>
      <c r="UF188" s="6"/>
      <c r="UG188" s="6"/>
      <c r="UH188" s="6"/>
      <c r="UI188" s="6"/>
      <c r="UJ188" s="6"/>
      <c r="UK188" s="6"/>
      <c r="UL188" s="6"/>
      <c r="UM188" s="6"/>
      <c r="UN188" s="6"/>
      <c r="UO188" s="6"/>
      <c r="UP188" s="6"/>
      <c r="UQ188" s="6"/>
      <c r="UR188" s="6"/>
      <c r="US188" s="6"/>
      <c r="UT188" s="6"/>
      <c r="UU188" s="6"/>
      <c r="UV188" s="6"/>
      <c r="UW188" s="6"/>
      <c r="UX188" s="6"/>
      <c r="UY188" s="6"/>
      <c r="UZ188" s="6"/>
      <c r="VA188" s="6"/>
      <c r="VB188" s="6"/>
      <c r="VC188" s="6"/>
      <c r="VD188" s="6"/>
      <c r="VE188" s="6"/>
      <c r="VF188" s="6"/>
      <c r="VG188" s="6"/>
      <c r="VH188" s="6"/>
      <c r="VI188" s="6"/>
      <c r="VJ188" s="6"/>
      <c r="VK188" s="6"/>
      <c r="VL188" s="6"/>
      <c r="VM188" s="6"/>
      <c r="VN188" s="6"/>
      <c r="VO188" s="6"/>
      <c r="VP188" s="6"/>
      <c r="VQ188" s="6"/>
      <c r="VR188" s="6"/>
      <c r="VS188" s="6"/>
      <c r="VT188" s="6"/>
      <c r="VU188" s="6"/>
      <c r="VV188" s="6"/>
      <c r="VW188" s="6"/>
      <c r="VX188" s="6"/>
      <c r="VY188" s="6"/>
      <c r="VZ188" s="6"/>
      <c r="WA188" s="6"/>
      <c r="WB188" s="6"/>
      <c r="WC188" s="6"/>
      <c r="WD188" s="6"/>
      <c r="WE188" s="6"/>
      <c r="WF188" s="6"/>
      <c r="WG188" s="6"/>
      <c r="WH188" s="6"/>
      <c r="WI188" s="6"/>
      <c r="WJ188" s="6"/>
      <c r="WK188" s="6"/>
      <c r="WL188" s="6"/>
      <c r="WM188" s="6"/>
      <c r="WN188" s="6"/>
      <c r="WO188" s="6"/>
      <c r="WP188" s="6"/>
      <c r="WQ188" s="6"/>
      <c r="WR188" s="6"/>
      <c r="WS188" s="6"/>
      <c r="WT188" s="6"/>
      <c r="WU188" s="6"/>
      <c r="WV188" s="6"/>
      <c r="WW188" s="6"/>
      <c r="WX188" s="6"/>
      <c r="WY188" s="6"/>
      <c r="WZ188" s="6"/>
      <c r="XA188" s="6"/>
      <c r="XB188" s="6"/>
      <c r="XC188" s="6"/>
      <c r="XD188" s="6"/>
      <c r="XE188" s="6"/>
      <c r="XF188" s="6"/>
      <c r="XG188" s="6"/>
      <c r="XH188" s="6"/>
      <c r="XI188" s="6"/>
      <c r="XJ188" s="6"/>
      <c r="XK188" s="6"/>
      <c r="XL188" s="6"/>
      <c r="XM188" s="6"/>
      <c r="XN188" s="6"/>
      <c r="XO188" s="6"/>
      <c r="XP188" s="6"/>
      <c r="XQ188" s="6"/>
      <c r="XR188" s="6"/>
      <c r="XS188" s="6"/>
      <c r="XT188" s="6"/>
      <c r="XU188" s="6"/>
      <c r="XV188" s="6"/>
      <c r="XW188" s="6"/>
      <c r="XX188" s="6"/>
      <c r="XY188" s="6"/>
      <c r="XZ188" s="6"/>
      <c r="YA188" s="6"/>
      <c r="YB188" s="6"/>
      <c r="YC188" s="6"/>
      <c r="YD188" s="6"/>
      <c r="YE188" s="6"/>
      <c r="YF188" s="6"/>
      <c r="YG188" s="6"/>
      <c r="YH188" s="6"/>
      <c r="YI188" s="6"/>
      <c r="YJ188" s="6"/>
      <c r="YK188" s="6"/>
      <c r="YL188" s="6"/>
      <c r="YM188" s="6"/>
      <c r="YN188" s="6"/>
      <c r="YO188" s="6"/>
      <c r="YP188" s="6"/>
      <c r="YQ188" s="6"/>
      <c r="YR188" s="6"/>
      <c r="YS188" s="6"/>
      <c r="YT188" s="6"/>
      <c r="YU188" s="6"/>
      <c r="YV188" s="6"/>
      <c r="YW188" s="6"/>
      <c r="YX188" s="6"/>
      <c r="YY188" s="6"/>
      <c r="YZ188" s="6"/>
      <c r="ZA188" s="6"/>
      <c r="ZB188" s="6"/>
      <c r="ZC188" s="6"/>
      <c r="ZD188" s="6"/>
      <c r="ZE188" s="6"/>
      <c r="ZF188" s="6"/>
      <c r="ZG188" s="6"/>
      <c r="ZH188" s="6"/>
      <c r="ZI188" s="6"/>
      <c r="ZJ188" s="6"/>
      <c r="ZK188" s="6"/>
      <c r="ZL188" s="6"/>
      <c r="ZM188" s="6"/>
      <c r="ZN188" s="6"/>
      <c r="ZO188" s="6"/>
      <c r="ZP188" s="6"/>
      <c r="ZQ188" s="6"/>
      <c r="ZR188" s="6"/>
      <c r="ZS188" s="6"/>
      <c r="ZT188" s="6"/>
      <c r="ZU188" s="6"/>
      <c r="ZV188" s="6"/>
      <c r="ZW188" s="6"/>
      <c r="ZX188" s="6"/>
      <c r="ZY188" s="6"/>
      <c r="ZZ188" s="6"/>
      <c r="AAA188" s="6"/>
      <c r="AAB188" s="6"/>
      <c r="AAC188" s="6"/>
      <c r="AAD188" s="6"/>
      <c r="AAE188" s="6"/>
      <c r="AAF188" s="6"/>
      <c r="AAG188" s="6"/>
      <c r="AAH188" s="6"/>
      <c r="AAI188" s="6"/>
      <c r="AAJ188" s="6"/>
      <c r="AAK188" s="6"/>
      <c r="AAL188" s="6"/>
      <c r="AAM188" s="6"/>
      <c r="AAN188" s="6"/>
      <c r="AAO188" s="6"/>
      <c r="AAP188" s="6"/>
      <c r="AAQ188" s="6"/>
      <c r="AAR188" s="6"/>
      <c r="AAS188" s="6"/>
      <c r="AAT188" s="6"/>
      <c r="AAU188" s="6"/>
      <c r="AAV188" s="6"/>
      <c r="AAW188" s="6"/>
      <c r="AAX188" s="6"/>
      <c r="AAY188" s="6"/>
      <c r="AAZ188" s="6"/>
      <c r="ABA188" s="6"/>
      <c r="ABB188" s="6"/>
      <c r="ABC188" s="6"/>
      <c r="ABD188" s="6"/>
      <c r="ABE188" s="6"/>
      <c r="ABF188" s="6"/>
      <c r="ABG188" s="6"/>
      <c r="ABH188" s="6"/>
      <c r="ABI188" s="6"/>
      <c r="ABJ188" s="6"/>
      <c r="ABK188" s="6"/>
      <c r="ABL188" s="6"/>
      <c r="ABM188" s="6"/>
      <c r="ABN188" s="6"/>
      <c r="ABO188" s="6"/>
      <c r="ABP188" s="6"/>
      <c r="ABQ188" s="6"/>
      <c r="ABR188" s="6"/>
      <c r="ABS188" s="6"/>
      <c r="ABT188" s="6"/>
      <c r="ABU188" s="6"/>
      <c r="ABV188" s="6"/>
      <c r="ABW188" s="6"/>
      <c r="ABX188" s="6"/>
      <c r="ABY188" s="6"/>
      <c r="ABZ188" s="6"/>
      <c r="ACA188" s="6"/>
      <c r="ACB188" s="6"/>
      <c r="ACC188" s="6"/>
      <c r="ACD188" s="6"/>
      <c r="ACE188" s="6"/>
      <c r="ACF188" s="6"/>
      <c r="ACG188" s="6"/>
      <c r="ACH188" s="6"/>
      <c r="ACI188" s="6"/>
      <c r="ACJ188" s="6"/>
      <c r="ACK188" s="6"/>
      <c r="ACL188" s="6"/>
      <c r="ACM188" s="6"/>
      <c r="ACN188" s="6"/>
    </row>
    <row r="189" spans="1:768" x14ac:dyDescent="0.2">
      <c r="A189" s="13"/>
      <c r="C189" s="6" t="s">
        <v>118</v>
      </c>
      <c r="D189" s="6">
        <v>0</v>
      </c>
      <c r="E189" s="14">
        <v>9975</v>
      </c>
      <c r="F189" s="6">
        <f t="shared" si="34"/>
        <v>0</v>
      </c>
      <c r="G189" s="6"/>
      <c r="H189" s="43">
        <v>1795.5</v>
      </c>
      <c r="I189" s="6">
        <f t="shared" si="35"/>
        <v>0</v>
      </c>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c r="KB189" s="6"/>
      <c r="KC189" s="6"/>
      <c r="KD189" s="6"/>
      <c r="KE189" s="6"/>
      <c r="KF189" s="6"/>
      <c r="KG189" s="6"/>
      <c r="KH189" s="6"/>
      <c r="KI189" s="6"/>
      <c r="KJ189" s="6"/>
      <c r="KK189" s="6"/>
      <c r="KL189" s="6"/>
      <c r="KM189" s="6"/>
      <c r="KN189" s="6"/>
      <c r="KO189" s="6"/>
      <c r="KP189" s="6"/>
      <c r="KQ189" s="6"/>
      <c r="KR189" s="6"/>
      <c r="KS189" s="6"/>
      <c r="KT189" s="6"/>
      <c r="KU189" s="6"/>
      <c r="KV189" s="6"/>
      <c r="KW189" s="6"/>
      <c r="KX189" s="6"/>
      <c r="KY189" s="6"/>
      <c r="KZ189" s="6"/>
      <c r="LA189" s="6"/>
      <c r="LB189" s="6"/>
      <c r="LC189" s="6"/>
      <c r="LD189" s="6"/>
      <c r="LE189" s="6"/>
      <c r="LF189" s="6"/>
      <c r="LG189" s="6"/>
      <c r="LH189" s="6"/>
      <c r="LI189" s="6"/>
      <c r="LJ189" s="6"/>
      <c r="LK189" s="6"/>
      <c r="LL189" s="6"/>
      <c r="LM189" s="6"/>
      <c r="LN189" s="6"/>
      <c r="LO189" s="6"/>
      <c r="LP189" s="6"/>
      <c r="LQ189" s="6"/>
      <c r="LR189" s="6"/>
      <c r="LS189" s="6"/>
      <c r="LT189" s="6"/>
      <c r="LU189" s="6"/>
      <c r="LV189" s="6"/>
      <c r="LW189" s="6"/>
      <c r="LX189" s="6"/>
      <c r="LY189" s="6"/>
      <c r="LZ189" s="6"/>
      <c r="MA189" s="6"/>
      <c r="MB189" s="6"/>
      <c r="MC189" s="6"/>
      <c r="MD189" s="6"/>
      <c r="ME189" s="6"/>
      <c r="MF189" s="6"/>
      <c r="MG189" s="6"/>
      <c r="MH189" s="6"/>
      <c r="MI189" s="6"/>
      <c r="MJ189" s="6"/>
      <c r="MK189" s="6"/>
      <c r="ML189" s="6"/>
      <c r="MM189" s="6"/>
      <c r="MN189" s="6"/>
      <c r="MO189" s="6"/>
      <c r="MP189" s="6"/>
      <c r="MQ189" s="6"/>
      <c r="MR189" s="6"/>
      <c r="MS189" s="6"/>
      <c r="MT189" s="6"/>
      <c r="MU189" s="6"/>
      <c r="MV189" s="6"/>
      <c r="MW189" s="6"/>
      <c r="MX189" s="6"/>
      <c r="MY189" s="6"/>
      <c r="MZ189" s="6"/>
      <c r="NA189" s="6"/>
      <c r="NB189" s="6"/>
      <c r="NC189" s="6"/>
      <c r="ND189" s="6"/>
      <c r="NE189" s="6"/>
      <c r="NF189" s="6"/>
      <c r="NG189" s="6"/>
      <c r="NH189" s="6"/>
      <c r="NI189" s="6"/>
      <c r="NJ189" s="6"/>
      <c r="NK189" s="6"/>
      <c r="NL189" s="6"/>
      <c r="NM189" s="6"/>
      <c r="NN189" s="6"/>
      <c r="NO189" s="6"/>
      <c r="NP189" s="6"/>
      <c r="NQ189" s="6"/>
      <c r="NR189" s="6"/>
      <c r="NS189" s="6"/>
      <c r="NT189" s="6"/>
      <c r="NU189" s="6"/>
      <c r="NV189" s="6"/>
      <c r="NW189" s="6"/>
      <c r="NX189" s="6"/>
      <c r="NY189" s="6"/>
      <c r="NZ189" s="6"/>
      <c r="OA189" s="6"/>
      <c r="OB189" s="6"/>
      <c r="OC189" s="6"/>
      <c r="OD189" s="6"/>
      <c r="OE189" s="6"/>
      <c r="OF189" s="6"/>
      <c r="OG189" s="6"/>
      <c r="OH189" s="6"/>
      <c r="OI189" s="6"/>
      <c r="OJ189" s="6"/>
      <c r="OK189" s="6"/>
      <c r="OL189" s="6"/>
      <c r="OM189" s="6"/>
      <c r="ON189" s="6"/>
      <c r="OO189" s="6"/>
      <c r="OP189" s="6"/>
      <c r="OQ189" s="6"/>
      <c r="OR189" s="6"/>
      <c r="OS189" s="6"/>
      <c r="OT189" s="6"/>
      <c r="OU189" s="6"/>
      <c r="OV189" s="6"/>
      <c r="OW189" s="6"/>
      <c r="OX189" s="6"/>
      <c r="OY189" s="6"/>
      <c r="OZ189" s="6"/>
      <c r="PA189" s="6"/>
      <c r="PB189" s="6"/>
      <c r="PC189" s="6"/>
      <c r="PD189" s="6"/>
      <c r="PE189" s="6"/>
      <c r="PF189" s="6"/>
      <c r="PG189" s="6"/>
      <c r="PH189" s="6"/>
      <c r="PI189" s="6"/>
      <c r="PJ189" s="6"/>
      <c r="PK189" s="6"/>
      <c r="PL189" s="6"/>
      <c r="PM189" s="6"/>
      <c r="PN189" s="6"/>
      <c r="PO189" s="6"/>
      <c r="PP189" s="6"/>
      <c r="PQ189" s="6"/>
      <c r="PR189" s="6"/>
      <c r="PS189" s="6"/>
      <c r="PT189" s="6"/>
      <c r="PU189" s="6"/>
      <c r="PV189" s="6"/>
      <c r="PW189" s="6"/>
      <c r="PX189" s="6"/>
      <c r="PY189" s="6"/>
      <c r="PZ189" s="6"/>
      <c r="QA189" s="6"/>
      <c r="QB189" s="6"/>
      <c r="QC189" s="6"/>
      <c r="QD189" s="6"/>
      <c r="QE189" s="6"/>
      <c r="QF189" s="6"/>
      <c r="QG189" s="6"/>
      <c r="QH189" s="6"/>
      <c r="QI189" s="6"/>
      <c r="QJ189" s="6"/>
      <c r="QK189" s="6"/>
      <c r="QL189" s="6"/>
      <c r="QM189" s="6"/>
      <c r="QN189" s="6"/>
      <c r="QO189" s="6"/>
      <c r="QP189" s="6"/>
      <c r="QQ189" s="6"/>
      <c r="QR189" s="6"/>
      <c r="QS189" s="6"/>
      <c r="QT189" s="6"/>
      <c r="QU189" s="6"/>
      <c r="QV189" s="6"/>
      <c r="QW189" s="6"/>
      <c r="QX189" s="6"/>
      <c r="QY189" s="6"/>
      <c r="QZ189" s="6"/>
      <c r="RA189" s="6"/>
      <c r="RB189" s="6"/>
      <c r="RC189" s="6"/>
      <c r="RD189" s="6"/>
      <c r="RE189" s="6"/>
      <c r="RF189" s="6"/>
      <c r="RG189" s="6"/>
      <c r="RH189" s="6"/>
      <c r="RI189" s="6"/>
      <c r="RJ189" s="6"/>
      <c r="RK189" s="6"/>
      <c r="RL189" s="6"/>
      <c r="RM189" s="6"/>
      <c r="RN189" s="6"/>
      <c r="RO189" s="6"/>
      <c r="RP189" s="6"/>
      <c r="RQ189" s="6"/>
      <c r="RR189" s="6"/>
      <c r="RS189" s="6"/>
      <c r="RT189" s="6"/>
      <c r="RU189" s="6"/>
      <c r="RV189" s="6"/>
      <c r="RW189" s="6"/>
      <c r="RX189" s="6"/>
      <c r="RY189" s="6"/>
      <c r="RZ189" s="6"/>
      <c r="SA189" s="6"/>
      <c r="SB189" s="6"/>
      <c r="SC189" s="6"/>
      <c r="SD189" s="6"/>
      <c r="SE189" s="6"/>
      <c r="SF189" s="6"/>
      <c r="SG189" s="6"/>
      <c r="SH189" s="6"/>
      <c r="SI189" s="6"/>
      <c r="SJ189" s="6"/>
      <c r="SK189" s="6"/>
      <c r="SL189" s="6"/>
      <c r="SM189" s="6"/>
      <c r="SN189" s="6"/>
      <c r="SO189" s="6"/>
      <c r="SP189" s="6"/>
      <c r="SQ189" s="6"/>
      <c r="SR189" s="6"/>
      <c r="SS189" s="6"/>
      <c r="ST189" s="6"/>
      <c r="SU189" s="6"/>
      <c r="SV189" s="6"/>
      <c r="SW189" s="6"/>
      <c r="SX189" s="6"/>
      <c r="SY189" s="6"/>
      <c r="SZ189" s="6"/>
      <c r="TA189" s="6"/>
      <c r="TB189" s="6"/>
      <c r="TC189" s="6"/>
      <c r="TD189" s="6"/>
      <c r="TE189" s="6"/>
      <c r="TF189" s="6"/>
      <c r="TG189" s="6"/>
      <c r="TH189" s="6"/>
      <c r="TI189" s="6"/>
      <c r="TJ189" s="6"/>
      <c r="TK189" s="6"/>
      <c r="TL189" s="6"/>
      <c r="TM189" s="6"/>
      <c r="TN189" s="6"/>
      <c r="TO189" s="6"/>
      <c r="TP189" s="6"/>
      <c r="TQ189" s="6"/>
      <c r="TR189" s="6"/>
      <c r="TS189" s="6"/>
      <c r="TT189" s="6"/>
      <c r="TU189" s="6"/>
      <c r="TV189" s="6"/>
      <c r="TW189" s="6"/>
      <c r="TX189" s="6"/>
      <c r="TY189" s="6"/>
      <c r="TZ189" s="6"/>
      <c r="UA189" s="6"/>
      <c r="UB189" s="6"/>
      <c r="UC189" s="6"/>
      <c r="UD189" s="6"/>
      <c r="UE189" s="6"/>
      <c r="UF189" s="6"/>
      <c r="UG189" s="6"/>
      <c r="UH189" s="6"/>
      <c r="UI189" s="6"/>
      <c r="UJ189" s="6"/>
      <c r="UK189" s="6"/>
      <c r="UL189" s="6"/>
      <c r="UM189" s="6"/>
      <c r="UN189" s="6"/>
      <c r="UO189" s="6"/>
      <c r="UP189" s="6"/>
      <c r="UQ189" s="6"/>
      <c r="UR189" s="6"/>
      <c r="US189" s="6"/>
      <c r="UT189" s="6"/>
      <c r="UU189" s="6"/>
      <c r="UV189" s="6"/>
      <c r="UW189" s="6"/>
      <c r="UX189" s="6"/>
      <c r="UY189" s="6"/>
      <c r="UZ189" s="6"/>
      <c r="VA189" s="6"/>
      <c r="VB189" s="6"/>
      <c r="VC189" s="6"/>
      <c r="VD189" s="6"/>
      <c r="VE189" s="6"/>
      <c r="VF189" s="6"/>
      <c r="VG189" s="6"/>
      <c r="VH189" s="6"/>
      <c r="VI189" s="6"/>
      <c r="VJ189" s="6"/>
      <c r="VK189" s="6"/>
      <c r="VL189" s="6"/>
      <c r="VM189" s="6"/>
      <c r="VN189" s="6"/>
      <c r="VO189" s="6"/>
      <c r="VP189" s="6"/>
      <c r="VQ189" s="6"/>
      <c r="VR189" s="6"/>
      <c r="VS189" s="6"/>
      <c r="VT189" s="6"/>
      <c r="VU189" s="6"/>
      <c r="VV189" s="6"/>
      <c r="VW189" s="6"/>
      <c r="VX189" s="6"/>
      <c r="VY189" s="6"/>
      <c r="VZ189" s="6"/>
      <c r="WA189" s="6"/>
      <c r="WB189" s="6"/>
      <c r="WC189" s="6"/>
      <c r="WD189" s="6"/>
      <c r="WE189" s="6"/>
      <c r="WF189" s="6"/>
      <c r="WG189" s="6"/>
      <c r="WH189" s="6"/>
      <c r="WI189" s="6"/>
      <c r="WJ189" s="6"/>
      <c r="WK189" s="6"/>
      <c r="WL189" s="6"/>
      <c r="WM189" s="6"/>
      <c r="WN189" s="6"/>
      <c r="WO189" s="6"/>
      <c r="WP189" s="6"/>
      <c r="WQ189" s="6"/>
      <c r="WR189" s="6"/>
      <c r="WS189" s="6"/>
      <c r="WT189" s="6"/>
      <c r="WU189" s="6"/>
      <c r="WV189" s="6"/>
      <c r="WW189" s="6"/>
      <c r="WX189" s="6"/>
      <c r="WY189" s="6"/>
      <c r="WZ189" s="6"/>
      <c r="XA189" s="6"/>
      <c r="XB189" s="6"/>
      <c r="XC189" s="6"/>
      <c r="XD189" s="6"/>
      <c r="XE189" s="6"/>
      <c r="XF189" s="6"/>
      <c r="XG189" s="6"/>
      <c r="XH189" s="6"/>
      <c r="XI189" s="6"/>
      <c r="XJ189" s="6"/>
      <c r="XK189" s="6"/>
      <c r="XL189" s="6"/>
      <c r="XM189" s="6"/>
      <c r="XN189" s="6"/>
      <c r="XO189" s="6"/>
      <c r="XP189" s="6"/>
      <c r="XQ189" s="6"/>
      <c r="XR189" s="6"/>
      <c r="XS189" s="6"/>
      <c r="XT189" s="6"/>
      <c r="XU189" s="6"/>
      <c r="XV189" s="6"/>
      <c r="XW189" s="6"/>
      <c r="XX189" s="6"/>
      <c r="XY189" s="6"/>
      <c r="XZ189" s="6"/>
      <c r="YA189" s="6"/>
      <c r="YB189" s="6"/>
      <c r="YC189" s="6"/>
      <c r="YD189" s="6"/>
      <c r="YE189" s="6"/>
      <c r="YF189" s="6"/>
      <c r="YG189" s="6"/>
      <c r="YH189" s="6"/>
      <c r="YI189" s="6"/>
      <c r="YJ189" s="6"/>
      <c r="YK189" s="6"/>
      <c r="YL189" s="6"/>
      <c r="YM189" s="6"/>
      <c r="YN189" s="6"/>
      <c r="YO189" s="6"/>
      <c r="YP189" s="6"/>
      <c r="YQ189" s="6"/>
      <c r="YR189" s="6"/>
      <c r="YS189" s="6"/>
      <c r="YT189" s="6"/>
      <c r="YU189" s="6"/>
      <c r="YV189" s="6"/>
      <c r="YW189" s="6"/>
      <c r="YX189" s="6"/>
      <c r="YY189" s="6"/>
      <c r="YZ189" s="6"/>
      <c r="ZA189" s="6"/>
      <c r="ZB189" s="6"/>
      <c r="ZC189" s="6"/>
      <c r="ZD189" s="6"/>
      <c r="ZE189" s="6"/>
      <c r="ZF189" s="6"/>
      <c r="ZG189" s="6"/>
      <c r="ZH189" s="6"/>
      <c r="ZI189" s="6"/>
      <c r="ZJ189" s="6"/>
      <c r="ZK189" s="6"/>
      <c r="ZL189" s="6"/>
      <c r="ZM189" s="6"/>
      <c r="ZN189" s="6"/>
      <c r="ZO189" s="6"/>
      <c r="ZP189" s="6"/>
      <c r="ZQ189" s="6"/>
      <c r="ZR189" s="6"/>
      <c r="ZS189" s="6"/>
      <c r="ZT189" s="6"/>
      <c r="ZU189" s="6"/>
      <c r="ZV189" s="6"/>
      <c r="ZW189" s="6"/>
      <c r="ZX189" s="6"/>
      <c r="ZY189" s="6"/>
      <c r="ZZ189" s="6"/>
      <c r="AAA189" s="6"/>
      <c r="AAB189" s="6"/>
      <c r="AAC189" s="6"/>
      <c r="AAD189" s="6"/>
      <c r="AAE189" s="6"/>
      <c r="AAF189" s="6"/>
      <c r="AAG189" s="6"/>
      <c r="AAH189" s="6"/>
      <c r="AAI189" s="6"/>
      <c r="AAJ189" s="6"/>
      <c r="AAK189" s="6"/>
      <c r="AAL189" s="6"/>
      <c r="AAM189" s="6"/>
      <c r="AAN189" s="6"/>
      <c r="AAO189" s="6"/>
      <c r="AAP189" s="6"/>
      <c r="AAQ189" s="6"/>
      <c r="AAR189" s="6"/>
      <c r="AAS189" s="6"/>
      <c r="AAT189" s="6"/>
      <c r="AAU189" s="6"/>
      <c r="AAV189" s="6"/>
      <c r="AAW189" s="6"/>
      <c r="AAX189" s="6"/>
      <c r="AAY189" s="6"/>
      <c r="AAZ189" s="6"/>
      <c r="ABA189" s="6"/>
      <c r="ABB189" s="6"/>
      <c r="ABC189" s="6"/>
      <c r="ABD189" s="6"/>
      <c r="ABE189" s="6"/>
      <c r="ABF189" s="6"/>
      <c r="ABG189" s="6"/>
      <c r="ABH189" s="6"/>
      <c r="ABI189" s="6"/>
      <c r="ABJ189" s="6"/>
      <c r="ABK189" s="6"/>
      <c r="ABL189" s="6"/>
      <c r="ABM189" s="6"/>
      <c r="ABN189" s="6"/>
      <c r="ABO189" s="6"/>
      <c r="ABP189" s="6"/>
      <c r="ABQ189" s="6"/>
      <c r="ABR189" s="6"/>
      <c r="ABS189" s="6"/>
      <c r="ABT189" s="6"/>
      <c r="ABU189" s="6"/>
      <c r="ABV189" s="6"/>
      <c r="ABW189" s="6"/>
      <c r="ABX189" s="6"/>
      <c r="ABY189" s="6"/>
      <c r="ABZ189" s="6"/>
      <c r="ACA189" s="6"/>
      <c r="ACB189" s="6"/>
      <c r="ACC189" s="6"/>
      <c r="ACD189" s="6"/>
      <c r="ACE189" s="6"/>
      <c r="ACF189" s="6"/>
      <c r="ACG189" s="6"/>
      <c r="ACH189" s="6"/>
      <c r="ACI189" s="6"/>
      <c r="ACJ189" s="6"/>
      <c r="ACK189" s="6"/>
      <c r="ACL189" s="6"/>
      <c r="ACM189" s="6"/>
      <c r="ACN189" s="6"/>
    </row>
    <row r="190" spans="1:768" x14ac:dyDescent="0.2">
      <c r="A190" s="13"/>
      <c r="E190" s="14"/>
      <c r="F190" s="6"/>
      <c r="G190" s="6"/>
      <c r="H190" s="43"/>
      <c r="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c r="KB190" s="6"/>
      <c r="KC190" s="6"/>
      <c r="KD190" s="6"/>
      <c r="KE190" s="6"/>
      <c r="KF190" s="6"/>
      <c r="KG190" s="6"/>
      <c r="KH190" s="6"/>
      <c r="KI190" s="6"/>
      <c r="KJ190" s="6"/>
      <c r="KK190" s="6"/>
      <c r="KL190" s="6"/>
      <c r="KM190" s="6"/>
      <c r="KN190" s="6"/>
      <c r="KO190" s="6"/>
      <c r="KP190" s="6"/>
      <c r="KQ190" s="6"/>
      <c r="KR190" s="6"/>
      <c r="KS190" s="6"/>
      <c r="KT190" s="6"/>
      <c r="KU190" s="6"/>
      <c r="KV190" s="6"/>
      <c r="KW190" s="6"/>
      <c r="KX190" s="6"/>
      <c r="KY190" s="6"/>
      <c r="KZ190" s="6"/>
      <c r="LA190" s="6"/>
      <c r="LB190" s="6"/>
      <c r="LC190" s="6"/>
      <c r="LD190" s="6"/>
      <c r="LE190" s="6"/>
      <c r="LF190" s="6"/>
      <c r="LG190" s="6"/>
      <c r="LH190" s="6"/>
      <c r="LI190" s="6"/>
      <c r="LJ190" s="6"/>
      <c r="LK190" s="6"/>
      <c r="LL190" s="6"/>
      <c r="LM190" s="6"/>
      <c r="LN190" s="6"/>
      <c r="LO190" s="6"/>
      <c r="LP190" s="6"/>
      <c r="LQ190" s="6"/>
      <c r="LR190" s="6"/>
      <c r="LS190" s="6"/>
      <c r="LT190" s="6"/>
      <c r="LU190" s="6"/>
      <c r="LV190" s="6"/>
      <c r="LW190" s="6"/>
      <c r="LX190" s="6"/>
      <c r="LY190" s="6"/>
      <c r="LZ190" s="6"/>
      <c r="MA190" s="6"/>
      <c r="MB190" s="6"/>
      <c r="MC190" s="6"/>
      <c r="MD190" s="6"/>
      <c r="ME190" s="6"/>
      <c r="MF190" s="6"/>
      <c r="MG190" s="6"/>
      <c r="MH190" s="6"/>
      <c r="MI190" s="6"/>
      <c r="MJ190" s="6"/>
      <c r="MK190" s="6"/>
      <c r="ML190" s="6"/>
      <c r="MM190" s="6"/>
      <c r="MN190" s="6"/>
      <c r="MO190" s="6"/>
      <c r="MP190" s="6"/>
      <c r="MQ190" s="6"/>
      <c r="MR190" s="6"/>
      <c r="MS190" s="6"/>
      <c r="MT190" s="6"/>
      <c r="MU190" s="6"/>
      <c r="MV190" s="6"/>
      <c r="MW190" s="6"/>
      <c r="MX190" s="6"/>
      <c r="MY190" s="6"/>
      <c r="MZ190" s="6"/>
      <c r="NA190" s="6"/>
      <c r="NB190" s="6"/>
      <c r="NC190" s="6"/>
      <c r="ND190" s="6"/>
      <c r="NE190" s="6"/>
      <c r="NF190" s="6"/>
      <c r="NG190" s="6"/>
      <c r="NH190" s="6"/>
      <c r="NI190" s="6"/>
      <c r="NJ190" s="6"/>
      <c r="NK190" s="6"/>
      <c r="NL190" s="6"/>
      <c r="NM190" s="6"/>
      <c r="NN190" s="6"/>
      <c r="NO190" s="6"/>
      <c r="NP190" s="6"/>
      <c r="NQ190" s="6"/>
      <c r="NR190" s="6"/>
      <c r="NS190" s="6"/>
      <c r="NT190" s="6"/>
      <c r="NU190" s="6"/>
      <c r="NV190" s="6"/>
      <c r="NW190" s="6"/>
      <c r="NX190" s="6"/>
      <c r="NY190" s="6"/>
      <c r="NZ190" s="6"/>
      <c r="OA190" s="6"/>
      <c r="OB190" s="6"/>
      <c r="OC190" s="6"/>
      <c r="OD190" s="6"/>
      <c r="OE190" s="6"/>
      <c r="OF190" s="6"/>
      <c r="OG190" s="6"/>
      <c r="OH190" s="6"/>
      <c r="OI190" s="6"/>
      <c r="OJ190" s="6"/>
      <c r="OK190" s="6"/>
      <c r="OL190" s="6"/>
      <c r="OM190" s="6"/>
      <c r="ON190" s="6"/>
      <c r="OO190" s="6"/>
      <c r="OP190" s="6"/>
      <c r="OQ190" s="6"/>
      <c r="OR190" s="6"/>
      <c r="OS190" s="6"/>
      <c r="OT190" s="6"/>
      <c r="OU190" s="6"/>
      <c r="OV190" s="6"/>
      <c r="OW190" s="6"/>
      <c r="OX190" s="6"/>
      <c r="OY190" s="6"/>
      <c r="OZ190" s="6"/>
      <c r="PA190" s="6"/>
      <c r="PB190" s="6"/>
      <c r="PC190" s="6"/>
      <c r="PD190" s="6"/>
      <c r="PE190" s="6"/>
      <c r="PF190" s="6"/>
      <c r="PG190" s="6"/>
      <c r="PH190" s="6"/>
      <c r="PI190" s="6"/>
      <c r="PJ190" s="6"/>
      <c r="PK190" s="6"/>
      <c r="PL190" s="6"/>
      <c r="PM190" s="6"/>
      <c r="PN190" s="6"/>
      <c r="PO190" s="6"/>
      <c r="PP190" s="6"/>
      <c r="PQ190" s="6"/>
      <c r="PR190" s="6"/>
      <c r="PS190" s="6"/>
      <c r="PT190" s="6"/>
      <c r="PU190" s="6"/>
      <c r="PV190" s="6"/>
      <c r="PW190" s="6"/>
      <c r="PX190" s="6"/>
      <c r="PY190" s="6"/>
      <c r="PZ190" s="6"/>
      <c r="QA190" s="6"/>
      <c r="QB190" s="6"/>
      <c r="QC190" s="6"/>
      <c r="QD190" s="6"/>
      <c r="QE190" s="6"/>
      <c r="QF190" s="6"/>
      <c r="QG190" s="6"/>
      <c r="QH190" s="6"/>
      <c r="QI190" s="6"/>
      <c r="QJ190" s="6"/>
      <c r="QK190" s="6"/>
      <c r="QL190" s="6"/>
      <c r="QM190" s="6"/>
      <c r="QN190" s="6"/>
      <c r="QO190" s="6"/>
      <c r="QP190" s="6"/>
      <c r="QQ190" s="6"/>
      <c r="QR190" s="6"/>
      <c r="QS190" s="6"/>
      <c r="QT190" s="6"/>
      <c r="QU190" s="6"/>
      <c r="QV190" s="6"/>
      <c r="QW190" s="6"/>
      <c r="QX190" s="6"/>
      <c r="QY190" s="6"/>
      <c r="QZ190" s="6"/>
      <c r="RA190" s="6"/>
      <c r="RB190" s="6"/>
      <c r="RC190" s="6"/>
      <c r="RD190" s="6"/>
      <c r="RE190" s="6"/>
      <c r="RF190" s="6"/>
      <c r="RG190" s="6"/>
      <c r="RH190" s="6"/>
      <c r="RI190" s="6"/>
      <c r="RJ190" s="6"/>
      <c r="RK190" s="6"/>
      <c r="RL190" s="6"/>
      <c r="RM190" s="6"/>
      <c r="RN190" s="6"/>
      <c r="RO190" s="6"/>
      <c r="RP190" s="6"/>
      <c r="RQ190" s="6"/>
      <c r="RR190" s="6"/>
      <c r="RS190" s="6"/>
      <c r="RT190" s="6"/>
      <c r="RU190" s="6"/>
      <c r="RV190" s="6"/>
      <c r="RW190" s="6"/>
      <c r="RX190" s="6"/>
      <c r="RY190" s="6"/>
      <c r="RZ190" s="6"/>
      <c r="SA190" s="6"/>
      <c r="SB190" s="6"/>
      <c r="SC190" s="6"/>
      <c r="SD190" s="6"/>
      <c r="SE190" s="6"/>
      <c r="SF190" s="6"/>
      <c r="SG190" s="6"/>
      <c r="SH190" s="6"/>
      <c r="SI190" s="6"/>
      <c r="SJ190" s="6"/>
      <c r="SK190" s="6"/>
      <c r="SL190" s="6"/>
      <c r="SM190" s="6"/>
      <c r="SN190" s="6"/>
      <c r="SO190" s="6"/>
      <c r="SP190" s="6"/>
      <c r="SQ190" s="6"/>
      <c r="SR190" s="6"/>
      <c r="SS190" s="6"/>
      <c r="ST190" s="6"/>
      <c r="SU190" s="6"/>
      <c r="SV190" s="6"/>
      <c r="SW190" s="6"/>
      <c r="SX190" s="6"/>
      <c r="SY190" s="6"/>
      <c r="SZ190" s="6"/>
      <c r="TA190" s="6"/>
      <c r="TB190" s="6"/>
      <c r="TC190" s="6"/>
      <c r="TD190" s="6"/>
      <c r="TE190" s="6"/>
      <c r="TF190" s="6"/>
      <c r="TG190" s="6"/>
      <c r="TH190" s="6"/>
      <c r="TI190" s="6"/>
      <c r="TJ190" s="6"/>
      <c r="TK190" s="6"/>
      <c r="TL190" s="6"/>
      <c r="TM190" s="6"/>
      <c r="TN190" s="6"/>
      <c r="TO190" s="6"/>
      <c r="TP190" s="6"/>
      <c r="TQ190" s="6"/>
      <c r="TR190" s="6"/>
      <c r="TS190" s="6"/>
      <c r="TT190" s="6"/>
      <c r="TU190" s="6"/>
      <c r="TV190" s="6"/>
      <c r="TW190" s="6"/>
      <c r="TX190" s="6"/>
      <c r="TY190" s="6"/>
      <c r="TZ190" s="6"/>
      <c r="UA190" s="6"/>
      <c r="UB190" s="6"/>
      <c r="UC190" s="6"/>
      <c r="UD190" s="6"/>
      <c r="UE190" s="6"/>
      <c r="UF190" s="6"/>
      <c r="UG190" s="6"/>
      <c r="UH190" s="6"/>
      <c r="UI190" s="6"/>
      <c r="UJ190" s="6"/>
      <c r="UK190" s="6"/>
      <c r="UL190" s="6"/>
      <c r="UM190" s="6"/>
      <c r="UN190" s="6"/>
      <c r="UO190" s="6"/>
      <c r="UP190" s="6"/>
      <c r="UQ190" s="6"/>
      <c r="UR190" s="6"/>
      <c r="US190" s="6"/>
      <c r="UT190" s="6"/>
      <c r="UU190" s="6"/>
      <c r="UV190" s="6"/>
      <c r="UW190" s="6"/>
      <c r="UX190" s="6"/>
      <c r="UY190" s="6"/>
      <c r="UZ190" s="6"/>
      <c r="VA190" s="6"/>
      <c r="VB190" s="6"/>
      <c r="VC190" s="6"/>
      <c r="VD190" s="6"/>
      <c r="VE190" s="6"/>
      <c r="VF190" s="6"/>
      <c r="VG190" s="6"/>
      <c r="VH190" s="6"/>
      <c r="VI190" s="6"/>
      <c r="VJ190" s="6"/>
      <c r="VK190" s="6"/>
      <c r="VL190" s="6"/>
      <c r="VM190" s="6"/>
      <c r="VN190" s="6"/>
      <c r="VO190" s="6"/>
      <c r="VP190" s="6"/>
      <c r="VQ190" s="6"/>
      <c r="VR190" s="6"/>
      <c r="VS190" s="6"/>
      <c r="VT190" s="6"/>
      <c r="VU190" s="6"/>
      <c r="VV190" s="6"/>
      <c r="VW190" s="6"/>
      <c r="VX190" s="6"/>
      <c r="VY190" s="6"/>
      <c r="VZ190" s="6"/>
      <c r="WA190" s="6"/>
      <c r="WB190" s="6"/>
      <c r="WC190" s="6"/>
      <c r="WD190" s="6"/>
      <c r="WE190" s="6"/>
      <c r="WF190" s="6"/>
      <c r="WG190" s="6"/>
      <c r="WH190" s="6"/>
      <c r="WI190" s="6"/>
      <c r="WJ190" s="6"/>
      <c r="WK190" s="6"/>
      <c r="WL190" s="6"/>
      <c r="WM190" s="6"/>
      <c r="WN190" s="6"/>
      <c r="WO190" s="6"/>
      <c r="WP190" s="6"/>
      <c r="WQ190" s="6"/>
      <c r="WR190" s="6"/>
      <c r="WS190" s="6"/>
      <c r="WT190" s="6"/>
      <c r="WU190" s="6"/>
      <c r="WV190" s="6"/>
      <c r="WW190" s="6"/>
      <c r="WX190" s="6"/>
      <c r="WY190" s="6"/>
      <c r="WZ190" s="6"/>
      <c r="XA190" s="6"/>
      <c r="XB190" s="6"/>
      <c r="XC190" s="6"/>
      <c r="XD190" s="6"/>
      <c r="XE190" s="6"/>
      <c r="XF190" s="6"/>
      <c r="XG190" s="6"/>
      <c r="XH190" s="6"/>
      <c r="XI190" s="6"/>
      <c r="XJ190" s="6"/>
      <c r="XK190" s="6"/>
      <c r="XL190" s="6"/>
      <c r="XM190" s="6"/>
      <c r="XN190" s="6"/>
      <c r="XO190" s="6"/>
      <c r="XP190" s="6"/>
      <c r="XQ190" s="6"/>
      <c r="XR190" s="6"/>
      <c r="XS190" s="6"/>
      <c r="XT190" s="6"/>
      <c r="XU190" s="6"/>
      <c r="XV190" s="6"/>
      <c r="XW190" s="6"/>
      <c r="XX190" s="6"/>
      <c r="XY190" s="6"/>
      <c r="XZ190" s="6"/>
      <c r="YA190" s="6"/>
      <c r="YB190" s="6"/>
      <c r="YC190" s="6"/>
      <c r="YD190" s="6"/>
      <c r="YE190" s="6"/>
      <c r="YF190" s="6"/>
      <c r="YG190" s="6"/>
      <c r="YH190" s="6"/>
      <c r="YI190" s="6"/>
      <c r="YJ190" s="6"/>
      <c r="YK190" s="6"/>
      <c r="YL190" s="6"/>
      <c r="YM190" s="6"/>
      <c r="YN190" s="6"/>
      <c r="YO190" s="6"/>
      <c r="YP190" s="6"/>
      <c r="YQ190" s="6"/>
      <c r="YR190" s="6"/>
      <c r="YS190" s="6"/>
      <c r="YT190" s="6"/>
      <c r="YU190" s="6"/>
      <c r="YV190" s="6"/>
      <c r="YW190" s="6"/>
      <c r="YX190" s="6"/>
      <c r="YY190" s="6"/>
      <c r="YZ190" s="6"/>
      <c r="ZA190" s="6"/>
      <c r="ZB190" s="6"/>
      <c r="ZC190" s="6"/>
      <c r="ZD190" s="6"/>
      <c r="ZE190" s="6"/>
      <c r="ZF190" s="6"/>
      <c r="ZG190" s="6"/>
      <c r="ZH190" s="6"/>
      <c r="ZI190" s="6"/>
      <c r="ZJ190" s="6"/>
      <c r="ZK190" s="6"/>
      <c r="ZL190" s="6"/>
      <c r="ZM190" s="6"/>
      <c r="ZN190" s="6"/>
      <c r="ZO190" s="6"/>
      <c r="ZP190" s="6"/>
      <c r="ZQ190" s="6"/>
      <c r="ZR190" s="6"/>
      <c r="ZS190" s="6"/>
      <c r="ZT190" s="6"/>
      <c r="ZU190" s="6"/>
      <c r="ZV190" s="6"/>
      <c r="ZW190" s="6"/>
      <c r="ZX190" s="6"/>
      <c r="ZY190" s="6"/>
      <c r="ZZ190" s="6"/>
      <c r="AAA190" s="6"/>
      <c r="AAB190" s="6"/>
      <c r="AAC190" s="6"/>
      <c r="AAD190" s="6"/>
      <c r="AAE190" s="6"/>
      <c r="AAF190" s="6"/>
      <c r="AAG190" s="6"/>
      <c r="AAH190" s="6"/>
      <c r="AAI190" s="6"/>
      <c r="AAJ190" s="6"/>
      <c r="AAK190" s="6"/>
      <c r="AAL190" s="6"/>
      <c r="AAM190" s="6"/>
      <c r="AAN190" s="6"/>
      <c r="AAO190" s="6"/>
      <c r="AAP190" s="6"/>
      <c r="AAQ190" s="6"/>
      <c r="AAR190" s="6"/>
      <c r="AAS190" s="6"/>
      <c r="AAT190" s="6"/>
      <c r="AAU190" s="6"/>
      <c r="AAV190" s="6"/>
      <c r="AAW190" s="6"/>
      <c r="AAX190" s="6"/>
      <c r="AAY190" s="6"/>
      <c r="AAZ190" s="6"/>
      <c r="ABA190" s="6"/>
      <c r="ABB190" s="6"/>
      <c r="ABC190" s="6"/>
      <c r="ABD190" s="6"/>
      <c r="ABE190" s="6"/>
      <c r="ABF190" s="6"/>
      <c r="ABG190" s="6"/>
      <c r="ABH190" s="6"/>
      <c r="ABI190" s="6"/>
      <c r="ABJ190" s="6"/>
      <c r="ABK190" s="6"/>
      <c r="ABL190" s="6"/>
      <c r="ABM190" s="6"/>
      <c r="ABN190" s="6"/>
      <c r="ABO190" s="6"/>
      <c r="ABP190" s="6"/>
      <c r="ABQ190" s="6"/>
      <c r="ABR190" s="6"/>
      <c r="ABS190" s="6"/>
      <c r="ABT190" s="6"/>
      <c r="ABU190" s="6"/>
      <c r="ABV190" s="6"/>
      <c r="ABW190" s="6"/>
      <c r="ABX190" s="6"/>
      <c r="ABY190" s="6"/>
      <c r="ABZ190" s="6"/>
      <c r="ACA190" s="6"/>
      <c r="ACB190" s="6"/>
      <c r="ACC190" s="6"/>
      <c r="ACD190" s="6"/>
      <c r="ACE190" s="6"/>
      <c r="ACF190" s="6"/>
      <c r="ACG190" s="6"/>
      <c r="ACH190" s="6"/>
      <c r="ACI190" s="6"/>
      <c r="ACJ190" s="6"/>
      <c r="ACK190" s="6"/>
      <c r="ACL190" s="6"/>
      <c r="ACM190" s="6"/>
      <c r="ACN190" s="6"/>
    </row>
    <row r="191" spans="1:768" x14ac:dyDescent="0.2">
      <c r="A191" s="13"/>
      <c r="C191" s="6" t="s">
        <v>57</v>
      </c>
      <c r="D191" s="6">
        <v>0</v>
      </c>
      <c r="E191" s="14">
        <v>265</v>
      </c>
      <c r="F191" s="6">
        <f t="shared" ref="F191:F195" si="36">+D191*E191</f>
        <v>0</v>
      </c>
      <c r="G191" s="6"/>
      <c r="H191" s="43">
        <v>47.699999999999996</v>
      </c>
      <c r="I191" s="6">
        <f t="shared" si="35"/>
        <v>0</v>
      </c>
      <c r="K191" s="1" t="s">
        <v>108</v>
      </c>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c r="KB191" s="6"/>
      <c r="KC191" s="6"/>
      <c r="KD191" s="6"/>
      <c r="KE191" s="6"/>
      <c r="KF191" s="6"/>
      <c r="KG191" s="6"/>
      <c r="KH191" s="6"/>
      <c r="KI191" s="6"/>
      <c r="KJ191" s="6"/>
      <c r="KK191" s="6"/>
      <c r="KL191" s="6"/>
      <c r="KM191" s="6"/>
      <c r="KN191" s="6"/>
      <c r="KO191" s="6"/>
      <c r="KP191" s="6"/>
      <c r="KQ191" s="6"/>
      <c r="KR191" s="6"/>
      <c r="KS191" s="6"/>
      <c r="KT191" s="6"/>
      <c r="KU191" s="6"/>
      <c r="KV191" s="6"/>
      <c r="KW191" s="6"/>
      <c r="KX191" s="6"/>
      <c r="KY191" s="6"/>
      <c r="KZ191" s="6"/>
      <c r="LA191" s="6"/>
      <c r="LB191" s="6"/>
      <c r="LC191" s="6"/>
      <c r="LD191" s="6"/>
      <c r="LE191" s="6"/>
      <c r="LF191" s="6"/>
      <c r="LG191" s="6"/>
      <c r="LH191" s="6"/>
      <c r="LI191" s="6"/>
      <c r="LJ191" s="6"/>
      <c r="LK191" s="6"/>
      <c r="LL191" s="6"/>
      <c r="LM191" s="6"/>
      <c r="LN191" s="6"/>
      <c r="LO191" s="6"/>
      <c r="LP191" s="6"/>
      <c r="LQ191" s="6"/>
      <c r="LR191" s="6"/>
      <c r="LS191" s="6"/>
      <c r="LT191" s="6"/>
      <c r="LU191" s="6"/>
      <c r="LV191" s="6"/>
      <c r="LW191" s="6"/>
      <c r="LX191" s="6"/>
      <c r="LY191" s="6"/>
      <c r="LZ191" s="6"/>
      <c r="MA191" s="6"/>
      <c r="MB191" s="6"/>
      <c r="MC191" s="6"/>
      <c r="MD191" s="6"/>
      <c r="ME191" s="6"/>
      <c r="MF191" s="6"/>
      <c r="MG191" s="6"/>
      <c r="MH191" s="6"/>
      <c r="MI191" s="6"/>
      <c r="MJ191" s="6"/>
      <c r="MK191" s="6"/>
      <c r="ML191" s="6"/>
      <c r="MM191" s="6"/>
      <c r="MN191" s="6"/>
      <c r="MO191" s="6"/>
      <c r="MP191" s="6"/>
      <c r="MQ191" s="6"/>
      <c r="MR191" s="6"/>
      <c r="MS191" s="6"/>
      <c r="MT191" s="6"/>
      <c r="MU191" s="6"/>
      <c r="MV191" s="6"/>
      <c r="MW191" s="6"/>
      <c r="MX191" s="6"/>
      <c r="MY191" s="6"/>
      <c r="MZ191" s="6"/>
      <c r="NA191" s="6"/>
      <c r="NB191" s="6"/>
      <c r="NC191" s="6"/>
      <c r="ND191" s="6"/>
      <c r="NE191" s="6"/>
      <c r="NF191" s="6"/>
      <c r="NG191" s="6"/>
      <c r="NH191" s="6"/>
      <c r="NI191" s="6"/>
      <c r="NJ191" s="6"/>
      <c r="NK191" s="6"/>
      <c r="NL191" s="6"/>
      <c r="NM191" s="6"/>
      <c r="NN191" s="6"/>
      <c r="NO191" s="6"/>
      <c r="NP191" s="6"/>
      <c r="NQ191" s="6"/>
      <c r="NR191" s="6"/>
      <c r="NS191" s="6"/>
      <c r="NT191" s="6"/>
      <c r="NU191" s="6"/>
      <c r="NV191" s="6"/>
      <c r="NW191" s="6"/>
      <c r="NX191" s="6"/>
      <c r="NY191" s="6"/>
      <c r="NZ191" s="6"/>
      <c r="OA191" s="6"/>
      <c r="OB191" s="6"/>
      <c r="OC191" s="6"/>
      <c r="OD191" s="6"/>
      <c r="OE191" s="6"/>
      <c r="OF191" s="6"/>
      <c r="OG191" s="6"/>
      <c r="OH191" s="6"/>
      <c r="OI191" s="6"/>
      <c r="OJ191" s="6"/>
      <c r="OK191" s="6"/>
      <c r="OL191" s="6"/>
      <c r="OM191" s="6"/>
      <c r="ON191" s="6"/>
      <c r="OO191" s="6"/>
      <c r="OP191" s="6"/>
      <c r="OQ191" s="6"/>
      <c r="OR191" s="6"/>
      <c r="OS191" s="6"/>
      <c r="OT191" s="6"/>
      <c r="OU191" s="6"/>
      <c r="OV191" s="6"/>
      <c r="OW191" s="6"/>
      <c r="OX191" s="6"/>
      <c r="OY191" s="6"/>
      <c r="OZ191" s="6"/>
      <c r="PA191" s="6"/>
      <c r="PB191" s="6"/>
      <c r="PC191" s="6"/>
      <c r="PD191" s="6"/>
      <c r="PE191" s="6"/>
      <c r="PF191" s="6"/>
      <c r="PG191" s="6"/>
      <c r="PH191" s="6"/>
      <c r="PI191" s="6"/>
      <c r="PJ191" s="6"/>
      <c r="PK191" s="6"/>
      <c r="PL191" s="6"/>
      <c r="PM191" s="6"/>
      <c r="PN191" s="6"/>
      <c r="PO191" s="6"/>
      <c r="PP191" s="6"/>
      <c r="PQ191" s="6"/>
      <c r="PR191" s="6"/>
      <c r="PS191" s="6"/>
      <c r="PT191" s="6"/>
      <c r="PU191" s="6"/>
      <c r="PV191" s="6"/>
      <c r="PW191" s="6"/>
      <c r="PX191" s="6"/>
      <c r="PY191" s="6"/>
      <c r="PZ191" s="6"/>
      <c r="QA191" s="6"/>
      <c r="QB191" s="6"/>
      <c r="QC191" s="6"/>
      <c r="QD191" s="6"/>
      <c r="QE191" s="6"/>
      <c r="QF191" s="6"/>
      <c r="QG191" s="6"/>
      <c r="QH191" s="6"/>
      <c r="QI191" s="6"/>
      <c r="QJ191" s="6"/>
      <c r="QK191" s="6"/>
      <c r="QL191" s="6"/>
      <c r="QM191" s="6"/>
      <c r="QN191" s="6"/>
      <c r="QO191" s="6"/>
      <c r="QP191" s="6"/>
      <c r="QQ191" s="6"/>
      <c r="QR191" s="6"/>
      <c r="QS191" s="6"/>
      <c r="QT191" s="6"/>
      <c r="QU191" s="6"/>
      <c r="QV191" s="6"/>
      <c r="QW191" s="6"/>
      <c r="QX191" s="6"/>
      <c r="QY191" s="6"/>
      <c r="QZ191" s="6"/>
      <c r="RA191" s="6"/>
      <c r="RB191" s="6"/>
      <c r="RC191" s="6"/>
      <c r="RD191" s="6"/>
      <c r="RE191" s="6"/>
      <c r="RF191" s="6"/>
      <c r="RG191" s="6"/>
      <c r="RH191" s="6"/>
      <c r="RI191" s="6"/>
      <c r="RJ191" s="6"/>
      <c r="RK191" s="6"/>
      <c r="RL191" s="6"/>
      <c r="RM191" s="6"/>
      <c r="RN191" s="6"/>
      <c r="RO191" s="6"/>
      <c r="RP191" s="6"/>
      <c r="RQ191" s="6"/>
      <c r="RR191" s="6"/>
      <c r="RS191" s="6"/>
      <c r="RT191" s="6"/>
      <c r="RU191" s="6"/>
      <c r="RV191" s="6"/>
      <c r="RW191" s="6"/>
      <c r="RX191" s="6"/>
      <c r="RY191" s="6"/>
      <c r="RZ191" s="6"/>
      <c r="SA191" s="6"/>
      <c r="SB191" s="6"/>
      <c r="SC191" s="6"/>
      <c r="SD191" s="6"/>
      <c r="SE191" s="6"/>
      <c r="SF191" s="6"/>
      <c r="SG191" s="6"/>
      <c r="SH191" s="6"/>
      <c r="SI191" s="6"/>
      <c r="SJ191" s="6"/>
      <c r="SK191" s="6"/>
      <c r="SL191" s="6"/>
      <c r="SM191" s="6"/>
      <c r="SN191" s="6"/>
      <c r="SO191" s="6"/>
      <c r="SP191" s="6"/>
      <c r="SQ191" s="6"/>
      <c r="SR191" s="6"/>
      <c r="SS191" s="6"/>
      <c r="ST191" s="6"/>
      <c r="SU191" s="6"/>
      <c r="SV191" s="6"/>
      <c r="SW191" s="6"/>
      <c r="SX191" s="6"/>
      <c r="SY191" s="6"/>
      <c r="SZ191" s="6"/>
      <c r="TA191" s="6"/>
      <c r="TB191" s="6"/>
      <c r="TC191" s="6"/>
      <c r="TD191" s="6"/>
      <c r="TE191" s="6"/>
      <c r="TF191" s="6"/>
      <c r="TG191" s="6"/>
      <c r="TH191" s="6"/>
      <c r="TI191" s="6"/>
      <c r="TJ191" s="6"/>
      <c r="TK191" s="6"/>
      <c r="TL191" s="6"/>
      <c r="TM191" s="6"/>
      <c r="TN191" s="6"/>
      <c r="TO191" s="6"/>
      <c r="TP191" s="6"/>
      <c r="TQ191" s="6"/>
      <c r="TR191" s="6"/>
      <c r="TS191" s="6"/>
      <c r="TT191" s="6"/>
      <c r="TU191" s="6"/>
      <c r="TV191" s="6"/>
      <c r="TW191" s="6"/>
      <c r="TX191" s="6"/>
      <c r="TY191" s="6"/>
      <c r="TZ191" s="6"/>
      <c r="UA191" s="6"/>
      <c r="UB191" s="6"/>
      <c r="UC191" s="6"/>
      <c r="UD191" s="6"/>
      <c r="UE191" s="6"/>
      <c r="UF191" s="6"/>
      <c r="UG191" s="6"/>
      <c r="UH191" s="6"/>
      <c r="UI191" s="6"/>
      <c r="UJ191" s="6"/>
      <c r="UK191" s="6"/>
      <c r="UL191" s="6"/>
      <c r="UM191" s="6"/>
      <c r="UN191" s="6"/>
      <c r="UO191" s="6"/>
      <c r="UP191" s="6"/>
      <c r="UQ191" s="6"/>
      <c r="UR191" s="6"/>
      <c r="US191" s="6"/>
      <c r="UT191" s="6"/>
      <c r="UU191" s="6"/>
      <c r="UV191" s="6"/>
      <c r="UW191" s="6"/>
      <c r="UX191" s="6"/>
      <c r="UY191" s="6"/>
      <c r="UZ191" s="6"/>
      <c r="VA191" s="6"/>
      <c r="VB191" s="6"/>
      <c r="VC191" s="6"/>
      <c r="VD191" s="6"/>
      <c r="VE191" s="6"/>
      <c r="VF191" s="6"/>
      <c r="VG191" s="6"/>
      <c r="VH191" s="6"/>
      <c r="VI191" s="6"/>
      <c r="VJ191" s="6"/>
      <c r="VK191" s="6"/>
      <c r="VL191" s="6"/>
      <c r="VM191" s="6"/>
      <c r="VN191" s="6"/>
      <c r="VO191" s="6"/>
      <c r="VP191" s="6"/>
      <c r="VQ191" s="6"/>
      <c r="VR191" s="6"/>
      <c r="VS191" s="6"/>
      <c r="VT191" s="6"/>
      <c r="VU191" s="6"/>
      <c r="VV191" s="6"/>
      <c r="VW191" s="6"/>
      <c r="VX191" s="6"/>
      <c r="VY191" s="6"/>
      <c r="VZ191" s="6"/>
      <c r="WA191" s="6"/>
      <c r="WB191" s="6"/>
      <c r="WC191" s="6"/>
      <c r="WD191" s="6"/>
      <c r="WE191" s="6"/>
      <c r="WF191" s="6"/>
      <c r="WG191" s="6"/>
      <c r="WH191" s="6"/>
      <c r="WI191" s="6"/>
      <c r="WJ191" s="6"/>
      <c r="WK191" s="6"/>
      <c r="WL191" s="6"/>
      <c r="WM191" s="6"/>
      <c r="WN191" s="6"/>
      <c r="WO191" s="6"/>
      <c r="WP191" s="6"/>
      <c r="WQ191" s="6"/>
      <c r="WR191" s="6"/>
      <c r="WS191" s="6"/>
      <c r="WT191" s="6"/>
      <c r="WU191" s="6"/>
      <c r="WV191" s="6"/>
      <c r="WW191" s="6"/>
      <c r="WX191" s="6"/>
      <c r="WY191" s="6"/>
      <c r="WZ191" s="6"/>
      <c r="XA191" s="6"/>
      <c r="XB191" s="6"/>
      <c r="XC191" s="6"/>
      <c r="XD191" s="6"/>
      <c r="XE191" s="6"/>
      <c r="XF191" s="6"/>
      <c r="XG191" s="6"/>
      <c r="XH191" s="6"/>
      <c r="XI191" s="6"/>
      <c r="XJ191" s="6"/>
      <c r="XK191" s="6"/>
      <c r="XL191" s="6"/>
      <c r="XM191" s="6"/>
      <c r="XN191" s="6"/>
      <c r="XO191" s="6"/>
      <c r="XP191" s="6"/>
      <c r="XQ191" s="6"/>
      <c r="XR191" s="6"/>
      <c r="XS191" s="6"/>
      <c r="XT191" s="6"/>
      <c r="XU191" s="6"/>
      <c r="XV191" s="6"/>
      <c r="XW191" s="6"/>
      <c r="XX191" s="6"/>
      <c r="XY191" s="6"/>
      <c r="XZ191" s="6"/>
      <c r="YA191" s="6"/>
      <c r="YB191" s="6"/>
      <c r="YC191" s="6"/>
      <c r="YD191" s="6"/>
      <c r="YE191" s="6"/>
      <c r="YF191" s="6"/>
      <c r="YG191" s="6"/>
      <c r="YH191" s="6"/>
      <c r="YI191" s="6"/>
      <c r="YJ191" s="6"/>
      <c r="YK191" s="6"/>
      <c r="YL191" s="6"/>
      <c r="YM191" s="6"/>
      <c r="YN191" s="6"/>
      <c r="YO191" s="6"/>
      <c r="YP191" s="6"/>
      <c r="YQ191" s="6"/>
      <c r="YR191" s="6"/>
      <c r="YS191" s="6"/>
      <c r="YT191" s="6"/>
      <c r="YU191" s="6"/>
      <c r="YV191" s="6"/>
      <c r="YW191" s="6"/>
      <c r="YX191" s="6"/>
      <c r="YY191" s="6"/>
      <c r="YZ191" s="6"/>
      <c r="ZA191" s="6"/>
      <c r="ZB191" s="6"/>
      <c r="ZC191" s="6"/>
      <c r="ZD191" s="6"/>
      <c r="ZE191" s="6"/>
      <c r="ZF191" s="6"/>
      <c r="ZG191" s="6"/>
      <c r="ZH191" s="6"/>
      <c r="ZI191" s="6"/>
      <c r="ZJ191" s="6"/>
      <c r="ZK191" s="6"/>
      <c r="ZL191" s="6"/>
      <c r="ZM191" s="6"/>
      <c r="ZN191" s="6"/>
      <c r="ZO191" s="6"/>
      <c r="ZP191" s="6"/>
      <c r="ZQ191" s="6"/>
      <c r="ZR191" s="6"/>
      <c r="ZS191" s="6"/>
      <c r="ZT191" s="6"/>
      <c r="ZU191" s="6"/>
      <c r="ZV191" s="6"/>
      <c r="ZW191" s="6"/>
      <c r="ZX191" s="6"/>
      <c r="ZY191" s="6"/>
      <c r="ZZ191" s="6"/>
      <c r="AAA191" s="6"/>
      <c r="AAB191" s="6"/>
      <c r="AAC191" s="6"/>
      <c r="AAD191" s="6"/>
      <c r="AAE191" s="6"/>
      <c r="AAF191" s="6"/>
      <c r="AAG191" s="6"/>
      <c r="AAH191" s="6"/>
      <c r="AAI191" s="6"/>
      <c r="AAJ191" s="6"/>
      <c r="AAK191" s="6"/>
      <c r="AAL191" s="6"/>
      <c r="AAM191" s="6"/>
      <c r="AAN191" s="6"/>
      <c r="AAO191" s="6"/>
      <c r="AAP191" s="6"/>
      <c r="AAQ191" s="6"/>
      <c r="AAR191" s="6"/>
      <c r="AAS191" s="6"/>
      <c r="AAT191" s="6"/>
      <c r="AAU191" s="6"/>
      <c r="AAV191" s="6"/>
      <c r="AAW191" s="6"/>
      <c r="AAX191" s="6"/>
      <c r="AAY191" s="6"/>
      <c r="AAZ191" s="6"/>
      <c r="ABA191" s="6"/>
      <c r="ABB191" s="6"/>
      <c r="ABC191" s="6"/>
      <c r="ABD191" s="6"/>
      <c r="ABE191" s="6"/>
      <c r="ABF191" s="6"/>
      <c r="ABG191" s="6"/>
      <c r="ABH191" s="6"/>
      <c r="ABI191" s="6"/>
      <c r="ABJ191" s="6"/>
      <c r="ABK191" s="6"/>
      <c r="ABL191" s="6"/>
      <c r="ABM191" s="6"/>
      <c r="ABN191" s="6"/>
      <c r="ABO191" s="6"/>
      <c r="ABP191" s="6"/>
      <c r="ABQ191" s="6"/>
      <c r="ABR191" s="6"/>
      <c r="ABS191" s="6"/>
      <c r="ABT191" s="6"/>
      <c r="ABU191" s="6"/>
      <c r="ABV191" s="6"/>
      <c r="ABW191" s="6"/>
      <c r="ABX191" s="6"/>
      <c r="ABY191" s="6"/>
      <c r="ABZ191" s="6"/>
      <c r="ACA191" s="6"/>
      <c r="ACB191" s="6"/>
      <c r="ACC191" s="6"/>
      <c r="ACD191" s="6"/>
      <c r="ACE191" s="6"/>
      <c r="ACF191" s="6"/>
      <c r="ACG191" s="6"/>
      <c r="ACH191" s="6"/>
      <c r="ACI191" s="6"/>
      <c r="ACJ191" s="6"/>
      <c r="ACK191" s="6"/>
      <c r="ACL191" s="6"/>
      <c r="ACM191" s="6"/>
      <c r="ACN191" s="6"/>
    </row>
    <row r="192" spans="1:768" x14ac:dyDescent="0.2">
      <c r="A192" s="13"/>
      <c r="C192" s="6" t="s">
        <v>58</v>
      </c>
      <c r="D192" s="6">
        <v>0</v>
      </c>
      <c r="E192" s="14">
        <v>1890</v>
      </c>
      <c r="F192" s="6">
        <f t="shared" si="36"/>
        <v>0</v>
      </c>
      <c r="G192" s="6"/>
      <c r="H192" s="43">
        <v>340.2</v>
      </c>
      <c r="I192" s="6">
        <f t="shared" si="35"/>
        <v>0</v>
      </c>
      <c r="K192" s="1" t="s">
        <v>108</v>
      </c>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c r="KB192" s="6"/>
      <c r="KC192" s="6"/>
      <c r="KD192" s="6"/>
      <c r="KE192" s="6"/>
      <c r="KF192" s="6"/>
      <c r="KG192" s="6"/>
      <c r="KH192" s="6"/>
      <c r="KI192" s="6"/>
      <c r="KJ192" s="6"/>
      <c r="KK192" s="6"/>
      <c r="KL192" s="6"/>
      <c r="KM192" s="6"/>
      <c r="KN192" s="6"/>
      <c r="KO192" s="6"/>
      <c r="KP192" s="6"/>
      <c r="KQ192" s="6"/>
      <c r="KR192" s="6"/>
      <c r="KS192" s="6"/>
      <c r="KT192" s="6"/>
      <c r="KU192" s="6"/>
      <c r="KV192" s="6"/>
      <c r="KW192" s="6"/>
      <c r="KX192" s="6"/>
      <c r="KY192" s="6"/>
      <c r="KZ192" s="6"/>
      <c r="LA192" s="6"/>
      <c r="LB192" s="6"/>
      <c r="LC192" s="6"/>
      <c r="LD192" s="6"/>
      <c r="LE192" s="6"/>
      <c r="LF192" s="6"/>
      <c r="LG192" s="6"/>
      <c r="LH192" s="6"/>
      <c r="LI192" s="6"/>
      <c r="LJ192" s="6"/>
      <c r="LK192" s="6"/>
      <c r="LL192" s="6"/>
      <c r="LM192" s="6"/>
      <c r="LN192" s="6"/>
      <c r="LO192" s="6"/>
      <c r="LP192" s="6"/>
      <c r="LQ192" s="6"/>
      <c r="LR192" s="6"/>
      <c r="LS192" s="6"/>
      <c r="LT192" s="6"/>
      <c r="LU192" s="6"/>
      <c r="LV192" s="6"/>
      <c r="LW192" s="6"/>
      <c r="LX192" s="6"/>
      <c r="LY192" s="6"/>
      <c r="LZ192" s="6"/>
      <c r="MA192" s="6"/>
      <c r="MB192" s="6"/>
      <c r="MC192" s="6"/>
      <c r="MD192" s="6"/>
      <c r="ME192" s="6"/>
      <c r="MF192" s="6"/>
      <c r="MG192" s="6"/>
      <c r="MH192" s="6"/>
      <c r="MI192" s="6"/>
      <c r="MJ192" s="6"/>
      <c r="MK192" s="6"/>
      <c r="ML192" s="6"/>
      <c r="MM192" s="6"/>
      <c r="MN192" s="6"/>
      <c r="MO192" s="6"/>
      <c r="MP192" s="6"/>
      <c r="MQ192" s="6"/>
      <c r="MR192" s="6"/>
      <c r="MS192" s="6"/>
      <c r="MT192" s="6"/>
      <c r="MU192" s="6"/>
      <c r="MV192" s="6"/>
      <c r="MW192" s="6"/>
      <c r="MX192" s="6"/>
      <c r="MY192" s="6"/>
      <c r="MZ192" s="6"/>
      <c r="NA192" s="6"/>
      <c r="NB192" s="6"/>
      <c r="NC192" s="6"/>
      <c r="ND192" s="6"/>
      <c r="NE192" s="6"/>
      <c r="NF192" s="6"/>
      <c r="NG192" s="6"/>
      <c r="NH192" s="6"/>
      <c r="NI192" s="6"/>
      <c r="NJ192" s="6"/>
      <c r="NK192" s="6"/>
      <c r="NL192" s="6"/>
      <c r="NM192" s="6"/>
      <c r="NN192" s="6"/>
      <c r="NO192" s="6"/>
      <c r="NP192" s="6"/>
      <c r="NQ192" s="6"/>
      <c r="NR192" s="6"/>
      <c r="NS192" s="6"/>
      <c r="NT192" s="6"/>
      <c r="NU192" s="6"/>
      <c r="NV192" s="6"/>
      <c r="NW192" s="6"/>
      <c r="NX192" s="6"/>
      <c r="NY192" s="6"/>
      <c r="NZ192" s="6"/>
      <c r="OA192" s="6"/>
      <c r="OB192" s="6"/>
      <c r="OC192" s="6"/>
      <c r="OD192" s="6"/>
      <c r="OE192" s="6"/>
      <c r="OF192" s="6"/>
      <c r="OG192" s="6"/>
      <c r="OH192" s="6"/>
      <c r="OI192" s="6"/>
      <c r="OJ192" s="6"/>
      <c r="OK192" s="6"/>
      <c r="OL192" s="6"/>
      <c r="OM192" s="6"/>
      <c r="ON192" s="6"/>
      <c r="OO192" s="6"/>
      <c r="OP192" s="6"/>
      <c r="OQ192" s="6"/>
      <c r="OR192" s="6"/>
      <c r="OS192" s="6"/>
      <c r="OT192" s="6"/>
      <c r="OU192" s="6"/>
      <c r="OV192" s="6"/>
      <c r="OW192" s="6"/>
      <c r="OX192" s="6"/>
      <c r="OY192" s="6"/>
      <c r="OZ192" s="6"/>
      <c r="PA192" s="6"/>
      <c r="PB192" s="6"/>
      <c r="PC192" s="6"/>
      <c r="PD192" s="6"/>
      <c r="PE192" s="6"/>
      <c r="PF192" s="6"/>
      <c r="PG192" s="6"/>
      <c r="PH192" s="6"/>
      <c r="PI192" s="6"/>
      <c r="PJ192" s="6"/>
      <c r="PK192" s="6"/>
      <c r="PL192" s="6"/>
      <c r="PM192" s="6"/>
      <c r="PN192" s="6"/>
      <c r="PO192" s="6"/>
      <c r="PP192" s="6"/>
      <c r="PQ192" s="6"/>
      <c r="PR192" s="6"/>
      <c r="PS192" s="6"/>
      <c r="PT192" s="6"/>
      <c r="PU192" s="6"/>
      <c r="PV192" s="6"/>
      <c r="PW192" s="6"/>
      <c r="PX192" s="6"/>
      <c r="PY192" s="6"/>
      <c r="PZ192" s="6"/>
      <c r="QA192" s="6"/>
      <c r="QB192" s="6"/>
      <c r="QC192" s="6"/>
      <c r="QD192" s="6"/>
      <c r="QE192" s="6"/>
      <c r="QF192" s="6"/>
      <c r="QG192" s="6"/>
      <c r="QH192" s="6"/>
      <c r="QI192" s="6"/>
      <c r="QJ192" s="6"/>
      <c r="QK192" s="6"/>
      <c r="QL192" s="6"/>
      <c r="QM192" s="6"/>
      <c r="QN192" s="6"/>
      <c r="QO192" s="6"/>
      <c r="QP192" s="6"/>
      <c r="QQ192" s="6"/>
      <c r="QR192" s="6"/>
      <c r="QS192" s="6"/>
      <c r="QT192" s="6"/>
      <c r="QU192" s="6"/>
      <c r="QV192" s="6"/>
      <c r="QW192" s="6"/>
      <c r="QX192" s="6"/>
      <c r="QY192" s="6"/>
      <c r="QZ192" s="6"/>
      <c r="RA192" s="6"/>
      <c r="RB192" s="6"/>
      <c r="RC192" s="6"/>
      <c r="RD192" s="6"/>
      <c r="RE192" s="6"/>
      <c r="RF192" s="6"/>
      <c r="RG192" s="6"/>
      <c r="RH192" s="6"/>
      <c r="RI192" s="6"/>
      <c r="RJ192" s="6"/>
      <c r="RK192" s="6"/>
      <c r="RL192" s="6"/>
      <c r="RM192" s="6"/>
      <c r="RN192" s="6"/>
      <c r="RO192" s="6"/>
      <c r="RP192" s="6"/>
      <c r="RQ192" s="6"/>
      <c r="RR192" s="6"/>
      <c r="RS192" s="6"/>
      <c r="RT192" s="6"/>
      <c r="RU192" s="6"/>
      <c r="RV192" s="6"/>
      <c r="RW192" s="6"/>
      <c r="RX192" s="6"/>
      <c r="RY192" s="6"/>
      <c r="RZ192" s="6"/>
      <c r="SA192" s="6"/>
      <c r="SB192" s="6"/>
      <c r="SC192" s="6"/>
      <c r="SD192" s="6"/>
      <c r="SE192" s="6"/>
      <c r="SF192" s="6"/>
      <c r="SG192" s="6"/>
      <c r="SH192" s="6"/>
      <c r="SI192" s="6"/>
      <c r="SJ192" s="6"/>
      <c r="SK192" s="6"/>
      <c r="SL192" s="6"/>
      <c r="SM192" s="6"/>
      <c r="SN192" s="6"/>
      <c r="SO192" s="6"/>
      <c r="SP192" s="6"/>
      <c r="SQ192" s="6"/>
      <c r="SR192" s="6"/>
      <c r="SS192" s="6"/>
      <c r="ST192" s="6"/>
      <c r="SU192" s="6"/>
      <c r="SV192" s="6"/>
      <c r="SW192" s="6"/>
      <c r="SX192" s="6"/>
      <c r="SY192" s="6"/>
      <c r="SZ192" s="6"/>
      <c r="TA192" s="6"/>
      <c r="TB192" s="6"/>
      <c r="TC192" s="6"/>
      <c r="TD192" s="6"/>
      <c r="TE192" s="6"/>
      <c r="TF192" s="6"/>
      <c r="TG192" s="6"/>
      <c r="TH192" s="6"/>
      <c r="TI192" s="6"/>
      <c r="TJ192" s="6"/>
      <c r="TK192" s="6"/>
      <c r="TL192" s="6"/>
      <c r="TM192" s="6"/>
      <c r="TN192" s="6"/>
      <c r="TO192" s="6"/>
      <c r="TP192" s="6"/>
      <c r="TQ192" s="6"/>
      <c r="TR192" s="6"/>
      <c r="TS192" s="6"/>
      <c r="TT192" s="6"/>
      <c r="TU192" s="6"/>
      <c r="TV192" s="6"/>
      <c r="TW192" s="6"/>
      <c r="TX192" s="6"/>
      <c r="TY192" s="6"/>
      <c r="TZ192" s="6"/>
      <c r="UA192" s="6"/>
      <c r="UB192" s="6"/>
      <c r="UC192" s="6"/>
      <c r="UD192" s="6"/>
      <c r="UE192" s="6"/>
      <c r="UF192" s="6"/>
      <c r="UG192" s="6"/>
      <c r="UH192" s="6"/>
      <c r="UI192" s="6"/>
      <c r="UJ192" s="6"/>
      <c r="UK192" s="6"/>
      <c r="UL192" s="6"/>
      <c r="UM192" s="6"/>
      <c r="UN192" s="6"/>
      <c r="UO192" s="6"/>
      <c r="UP192" s="6"/>
      <c r="UQ192" s="6"/>
      <c r="UR192" s="6"/>
      <c r="US192" s="6"/>
      <c r="UT192" s="6"/>
      <c r="UU192" s="6"/>
      <c r="UV192" s="6"/>
      <c r="UW192" s="6"/>
      <c r="UX192" s="6"/>
      <c r="UY192" s="6"/>
      <c r="UZ192" s="6"/>
      <c r="VA192" s="6"/>
      <c r="VB192" s="6"/>
      <c r="VC192" s="6"/>
      <c r="VD192" s="6"/>
      <c r="VE192" s="6"/>
      <c r="VF192" s="6"/>
      <c r="VG192" s="6"/>
      <c r="VH192" s="6"/>
      <c r="VI192" s="6"/>
      <c r="VJ192" s="6"/>
      <c r="VK192" s="6"/>
      <c r="VL192" s="6"/>
      <c r="VM192" s="6"/>
      <c r="VN192" s="6"/>
      <c r="VO192" s="6"/>
      <c r="VP192" s="6"/>
      <c r="VQ192" s="6"/>
      <c r="VR192" s="6"/>
      <c r="VS192" s="6"/>
      <c r="VT192" s="6"/>
      <c r="VU192" s="6"/>
      <c r="VV192" s="6"/>
      <c r="VW192" s="6"/>
      <c r="VX192" s="6"/>
      <c r="VY192" s="6"/>
      <c r="VZ192" s="6"/>
      <c r="WA192" s="6"/>
      <c r="WB192" s="6"/>
      <c r="WC192" s="6"/>
      <c r="WD192" s="6"/>
      <c r="WE192" s="6"/>
      <c r="WF192" s="6"/>
      <c r="WG192" s="6"/>
      <c r="WH192" s="6"/>
      <c r="WI192" s="6"/>
      <c r="WJ192" s="6"/>
      <c r="WK192" s="6"/>
      <c r="WL192" s="6"/>
      <c r="WM192" s="6"/>
      <c r="WN192" s="6"/>
      <c r="WO192" s="6"/>
      <c r="WP192" s="6"/>
      <c r="WQ192" s="6"/>
      <c r="WR192" s="6"/>
      <c r="WS192" s="6"/>
      <c r="WT192" s="6"/>
      <c r="WU192" s="6"/>
      <c r="WV192" s="6"/>
      <c r="WW192" s="6"/>
      <c r="WX192" s="6"/>
      <c r="WY192" s="6"/>
      <c r="WZ192" s="6"/>
      <c r="XA192" s="6"/>
      <c r="XB192" s="6"/>
      <c r="XC192" s="6"/>
      <c r="XD192" s="6"/>
      <c r="XE192" s="6"/>
      <c r="XF192" s="6"/>
      <c r="XG192" s="6"/>
      <c r="XH192" s="6"/>
      <c r="XI192" s="6"/>
      <c r="XJ192" s="6"/>
      <c r="XK192" s="6"/>
      <c r="XL192" s="6"/>
      <c r="XM192" s="6"/>
      <c r="XN192" s="6"/>
      <c r="XO192" s="6"/>
      <c r="XP192" s="6"/>
      <c r="XQ192" s="6"/>
      <c r="XR192" s="6"/>
      <c r="XS192" s="6"/>
      <c r="XT192" s="6"/>
      <c r="XU192" s="6"/>
      <c r="XV192" s="6"/>
      <c r="XW192" s="6"/>
      <c r="XX192" s="6"/>
      <c r="XY192" s="6"/>
      <c r="XZ192" s="6"/>
      <c r="YA192" s="6"/>
      <c r="YB192" s="6"/>
      <c r="YC192" s="6"/>
      <c r="YD192" s="6"/>
      <c r="YE192" s="6"/>
      <c r="YF192" s="6"/>
      <c r="YG192" s="6"/>
      <c r="YH192" s="6"/>
      <c r="YI192" s="6"/>
      <c r="YJ192" s="6"/>
      <c r="YK192" s="6"/>
      <c r="YL192" s="6"/>
      <c r="YM192" s="6"/>
      <c r="YN192" s="6"/>
      <c r="YO192" s="6"/>
      <c r="YP192" s="6"/>
      <c r="YQ192" s="6"/>
      <c r="YR192" s="6"/>
      <c r="YS192" s="6"/>
      <c r="YT192" s="6"/>
      <c r="YU192" s="6"/>
      <c r="YV192" s="6"/>
      <c r="YW192" s="6"/>
      <c r="YX192" s="6"/>
      <c r="YY192" s="6"/>
      <c r="YZ192" s="6"/>
      <c r="ZA192" s="6"/>
      <c r="ZB192" s="6"/>
      <c r="ZC192" s="6"/>
      <c r="ZD192" s="6"/>
      <c r="ZE192" s="6"/>
      <c r="ZF192" s="6"/>
      <c r="ZG192" s="6"/>
      <c r="ZH192" s="6"/>
      <c r="ZI192" s="6"/>
      <c r="ZJ192" s="6"/>
      <c r="ZK192" s="6"/>
      <c r="ZL192" s="6"/>
      <c r="ZM192" s="6"/>
      <c r="ZN192" s="6"/>
      <c r="ZO192" s="6"/>
      <c r="ZP192" s="6"/>
      <c r="ZQ192" s="6"/>
      <c r="ZR192" s="6"/>
      <c r="ZS192" s="6"/>
      <c r="ZT192" s="6"/>
      <c r="ZU192" s="6"/>
      <c r="ZV192" s="6"/>
      <c r="ZW192" s="6"/>
      <c r="ZX192" s="6"/>
      <c r="ZY192" s="6"/>
      <c r="ZZ192" s="6"/>
      <c r="AAA192" s="6"/>
      <c r="AAB192" s="6"/>
      <c r="AAC192" s="6"/>
      <c r="AAD192" s="6"/>
      <c r="AAE192" s="6"/>
      <c r="AAF192" s="6"/>
      <c r="AAG192" s="6"/>
      <c r="AAH192" s="6"/>
      <c r="AAI192" s="6"/>
      <c r="AAJ192" s="6"/>
      <c r="AAK192" s="6"/>
      <c r="AAL192" s="6"/>
      <c r="AAM192" s="6"/>
      <c r="AAN192" s="6"/>
      <c r="AAO192" s="6"/>
      <c r="AAP192" s="6"/>
      <c r="AAQ192" s="6"/>
      <c r="AAR192" s="6"/>
      <c r="AAS192" s="6"/>
      <c r="AAT192" s="6"/>
      <c r="AAU192" s="6"/>
      <c r="AAV192" s="6"/>
      <c r="AAW192" s="6"/>
      <c r="AAX192" s="6"/>
      <c r="AAY192" s="6"/>
      <c r="AAZ192" s="6"/>
      <c r="ABA192" s="6"/>
      <c r="ABB192" s="6"/>
      <c r="ABC192" s="6"/>
      <c r="ABD192" s="6"/>
      <c r="ABE192" s="6"/>
      <c r="ABF192" s="6"/>
      <c r="ABG192" s="6"/>
      <c r="ABH192" s="6"/>
      <c r="ABI192" s="6"/>
      <c r="ABJ192" s="6"/>
      <c r="ABK192" s="6"/>
      <c r="ABL192" s="6"/>
      <c r="ABM192" s="6"/>
      <c r="ABN192" s="6"/>
      <c r="ABO192" s="6"/>
      <c r="ABP192" s="6"/>
      <c r="ABQ192" s="6"/>
      <c r="ABR192" s="6"/>
      <c r="ABS192" s="6"/>
      <c r="ABT192" s="6"/>
      <c r="ABU192" s="6"/>
      <c r="ABV192" s="6"/>
      <c r="ABW192" s="6"/>
      <c r="ABX192" s="6"/>
      <c r="ABY192" s="6"/>
      <c r="ABZ192" s="6"/>
      <c r="ACA192" s="6"/>
      <c r="ACB192" s="6"/>
      <c r="ACC192" s="6"/>
      <c r="ACD192" s="6"/>
      <c r="ACE192" s="6"/>
      <c r="ACF192" s="6"/>
      <c r="ACG192" s="6"/>
      <c r="ACH192" s="6"/>
      <c r="ACI192" s="6"/>
      <c r="ACJ192" s="6"/>
      <c r="ACK192" s="6"/>
      <c r="ACL192" s="6"/>
      <c r="ACM192" s="6"/>
      <c r="ACN192" s="6"/>
    </row>
    <row r="193" spans="1:768" x14ac:dyDescent="0.2">
      <c r="A193" s="13"/>
      <c r="C193" s="6" t="s">
        <v>59</v>
      </c>
      <c r="D193" s="6">
        <v>0</v>
      </c>
      <c r="E193" s="14">
        <v>790</v>
      </c>
      <c r="F193" s="6">
        <f t="shared" si="36"/>
        <v>0</v>
      </c>
      <c r="G193" s="6"/>
      <c r="H193" s="43">
        <v>142.19999999999999</v>
      </c>
      <c r="I193" s="6">
        <f t="shared" si="35"/>
        <v>0</v>
      </c>
      <c r="K193" s="1" t="s">
        <v>108</v>
      </c>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c r="KB193" s="6"/>
      <c r="KC193" s="6"/>
      <c r="KD193" s="6"/>
      <c r="KE193" s="6"/>
      <c r="KF193" s="6"/>
      <c r="KG193" s="6"/>
      <c r="KH193" s="6"/>
      <c r="KI193" s="6"/>
      <c r="KJ193" s="6"/>
      <c r="KK193" s="6"/>
      <c r="KL193" s="6"/>
      <c r="KM193" s="6"/>
      <c r="KN193" s="6"/>
      <c r="KO193" s="6"/>
      <c r="KP193" s="6"/>
      <c r="KQ193" s="6"/>
      <c r="KR193" s="6"/>
      <c r="KS193" s="6"/>
      <c r="KT193" s="6"/>
      <c r="KU193" s="6"/>
      <c r="KV193" s="6"/>
      <c r="KW193" s="6"/>
      <c r="KX193" s="6"/>
      <c r="KY193" s="6"/>
      <c r="KZ193" s="6"/>
      <c r="LA193" s="6"/>
      <c r="LB193" s="6"/>
      <c r="LC193" s="6"/>
      <c r="LD193" s="6"/>
      <c r="LE193" s="6"/>
      <c r="LF193" s="6"/>
      <c r="LG193" s="6"/>
      <c r="LH193" s="6"/>
      <c r="LI193" s="6"/>
      <c r="LJ193" s="6"/>
      <c r="LK193" s="6"/>
      <c r="LL193" s="6"/>
      <c r="LM193" s="6"/>
      <c r="LN193" s="6"/>
      <c r="LO193" s="6"/>
      <c r="LP193" s="6"/>
      <c r="LQ193" s="6"/>
      <c r="LR193" s="6"/>
      <c r="LS193" s="6"/>
      <c r="LT193" s="6"/>
      <c r="LU193" s="6"/>
      <c r="LV193" s="6"/>
      <c r="LW193" s="6"/>
      <c r="LX193" s="6"/>
      <c r="LY193" s="6"/>
      <c r="LZ193" s="6"/>
      <c r="MA193" s="6"/>
      <c r="MB193" s="6"/>
      <c r="MC193" s="6"/>
      <c r="MD193" s="6"/>
      <c r="ME193" s="6"/>
      <c r="MF193" s="6"/>
      <c r="MG193" s="6"/>
      <c r="MH193" s="6"/>
      <c r="MI193" s="6"/>
      <c r="MJ193" s="6"/>
      <c r="MK193" s="6"/>
      <c r="ML193" s="6"/>
      <c r="MM193" s="6"/>
      <c r="MN193" s="6"/>
      <c r="MO193" s="6"/>
      <c r="MP193" s="6"/>
      <c r="MQ193" s="6"/>
      <c r="MR193" s="6"/>
      <c r="MS193" s="6"/>
      <c r="MT193" s="6"/>
      <c r="MU193" s="6"/>
      <c r="MV193" s="6"/>
      <c r="MW193" s="6"/>
      <c r="MX193" s="6"/>
      <c r="MY193" s="6"/>
      <c r="MZ193" s="6"/>
      <c r="NA193" s="6"/>
      <c r="NB193" s="6"/>
      <c r="NC193" s="6"/>
      <c r="ND193" s="6"/>
      <c r="NE193" s="6"/>
      <c r="NF193" s="6"/>
      <c r="NG193" s="6"/>
      <c r="NH193" s="6"/>
      <c r="NI193" s="6"/>
      <c r="NJ193" s="6"/>
      <c r="NK193" s="6"/>
      <c r="NL193" s="6"/>
      <c r="NM193" s="6"/>
      <c r="NN193" s="6"/>
      <c r="NO193" s="6"/>
      <c r="NP193" s="6"/>
      <c r="NQ193" s="6"/>
      <c r="NR193" s="6"/>
      <c r="NS193" s="6"/>
      <c r="NT193" s="6"/>
      <c r="NU193" s="6"/>
      <c r="NV193" s="6"/>
      <c r="NW193" s="6"/>
      <c r="NX193" s="6"/>
      <c r="NY193" s="6"/>
      <c r="NZ193" s="6"/>
      <c r="OA193" s="6"/>
      <c r="OB193" s="6"/>
      <c r="OC193" s="6"/>
      <c r="OD193" s="6"/>
      <c r="OE193" s="6"/>
      <c r="OF193" s="6"/>
      <c r="OG193" s="6"/>
      <c r="OH193" s="6"/>
      <c r="OI193" s="6"/>
      <c r="OJ193" s="6"/>
      <c r="OK193" s="6"/>
      <c r="OL193" s="6"/>
      <c r="OM193" s="6"/>
      <c r="ON193" s="6"/>
      <c r="OO193" s="6"/>
      <c r="OP193" s="6"/>
      <c r="OQ193" s="6"/>
      <c r="OR193" s="6"/>
      <c r="OS193" s="6"/>
      <c r="OT193" s="6"/>
      <c r="OU193" s="6"/>
      <c r="OV193" s="6"/>
      <c r="OW193" s="6"/>
      <c r="OX193" s="6"/>
      <c r="OY193" s="6"/>
      <c r="OZ193" s="6"/>
      <c r="PA193" s="6"/>
      <c r="PB193" s="6"/>
      <c r="PC193" s="6"/>
      <c r="PD193" s="6"/>
      <c r="PE193" s="6"/>
      <c r="PF193" s="6"/>
      <c r="PG193" s="6"/>
      <c r="PH193" s="6"/>
      <c r="PI193" s="6"/>
      <c r="PJ193" s="6"/>
      <c r="PK193" s="6"/>
      <c r="PL193" s="6"/>
      <c r="PM193" s="6"/>
      <c r="PN193" s="6"/>
      <c r="PO193" s="6"/>
      <c r="PP193" s="6"/>
      <c r="PQ193" s="6"/>
      <c r="PR193" s="6"/>
      <c r="PS193" s="6"/>
      <c r="PT193" s="6"/>
      <c r="PU193" s="6"/>
      <c r="PV193" s="6"/>
      <c r="PW193" s="6"/>
      <c r="PX193" s="6"/>
      <c r="PY193" s="6"/>
      <c r="PZ193" s="6"/>
      <c r="QA193" s="6"/>
      <c r="QB193" s="6"/>
      <c r="QC193" s="6"/>
      <c r="QD193" s="6"/>
      <c r="QE193" s="6"/>
      <c r="QF193" s="6"/>
      <c r="QG193" s="6"/>
      <c r="QH193" s="6"/>
      <c r="QI193" s="6"/>
      <c r="QJ193" s="6"/>
      <c r="QK193" s="6"/>
      <c r="QL193" s="6"/>
      <c r="QM193" s="6"/>
      <c r="QN193" s="6"/>
      <c r="QO193" s="6"/>
      <c r="QP193" s="6"/>
      <c r="QQ193" s="6"/>
      <c r="QR193" s="6"/>
      <c r="QS193" s="6"/>
      <c r="QT193" s="6"/>
      <c r="QU193" s="6"/>
      <c r="QV193" s="6"/>
      <c r="QW193" s="6"/>
      <c r="QX193" s="6"/>
      <c r="QY193" s="6"/>
      <c r="QZ193" s="6"/>
      <c r="RA193" s="6"/>
      <c r="RB193" s="6"/>
      <c r="RC193" s="6"/>
      <c r="RD193" s="6"/>
      <c r="RE193" s="6"/>
      <c r="RF193" s="6"/>
      <c r="RG193" s="6"/>
      <c r="RH193" s="6"/>
      <c r="RI193" s="6"/>
      <c r="RJ193" s="6"/>
      <c r="RK193" s="6"/>
      <c r="RL193" s="6"/>
      <c r="RM193" s="6"/>
      <c r="RN193" s="6"/>
      <c r="RO193" s="6"/>
      <c r="RP193" s="6"/>
      <c r="RQ193" s="6"/>
      <c r="RR193" s="6"/>
      <c r="RS193" s="6"/>
      <c r="RT193" s="6"/>
      <c r="RU193" s="6"/>
      <c r="RV193" s="6"/>
      <c r="RW193" s="6"/>
      <c r="RX193" s="6"/>
      <c r="RY193" s="6"/>
      <c r="RZ193" s="6"/>
      <c r="SA193" s="6"/>
      <c r="SB193" s="6"/>
      <c r="SC193" s="6"/>
      <c r="SD193" s="6"/>
      <c r="SE193" s="6"/>
      <c r="SF193" s="6"/>
      <c r="SG193" s="6"/>
      <c r="SH193" s="6"/>
      <c r="SI193" s="6"/>
      <c r="SJ193" s="6"/>
      <c r="SK193" s="6"/>
      <c r="SL193" s="6"/>
      <c r="SM193" s="6"/>
      <c r="SN193" s="6"/>
      <c r="SO193" s="6"/>
      <c r="SP193" s="6"/>
      <c r="SQ193" s="6"/>
      <c r="SR193" s="6"/>
      <c r="SS193" s="6"/>
      <c r="ST193" s="6"/>
      <c r="SU193" s="6"/>
      <c r="SV193" s="6"/>
      <c r="SW193" s="6"/>
      <c r="SX193" s="6"/>
      <c r="SY193" s="6"/>
      <c r="SZ193" s="6"/>
      <c r="TA193" s="6"/>
      <c r="TB193" s="6"/>
      <c r="TC193" s="6"/>
      <c r="TD193" s="6"/>
      <c r="TE193" s="6"/>
      <c r="TF193" s="6"/>
      <c r="TG193" s="6"/>
      <c r="TH193" s="6"/>
      <c r="TI193" s="6"/>
      <c r="TJ193" s="6"/>
      <c r="TK193" s="6"/>
      <c r="TL193" s="6"/>
      <c r="TM193" s="6"/>
      <c r="TN193" s="6"/>
      <c r="TO193" s="6"/>
      <c r="TP193" s="6"/>
      <c r="TQ193" s="6"/>
      <c r="TR193" s="6"/>
      <c r="TS193" s="6"/>
      <c r="TT193" s="6"/>
      <c r="TU193" s="6"/>
      <c r="TV193" s="6"/>
      <c r="TW193" s="6"/>
      <c r="TX193" s="6"/>
      <c r="TY193" s="6"/>
      <c r="TZ193" s="6"/>
      <c r="UA193" s="6"/>
      <c r="UB193" s="6"/>
      <c r="UC193" s="6"/>
      <c r="UD193" s="6"/>
      <c r="UE193" s="6"/>
      <c r="UF193" s="6"/>
      <c r="UG193" s="6"/>
      <c r="UH193" s="6"/>
      <c r="UI193" s="6"/>
      <c r="UJ193" s="6"/>
      <c r="UK193" s="6"/>
      <c r="UL193" s="6"/>
      <c r="UM193" s="6"/>
      <c r="UN193" s="6"/>
      <c r="UO193" s="6"/>
      <c r="UP193" s="6"/>
      <c r="UQ193" s="6"/>
      <c r="UR193" s="6"/>
      <c r="US193" s="6"/>
      <c r="UT193" s="6"/>
      <c r="UU193" s="6"/>
      <c r="UV193" s="6"/>
      <c r="UW193" s="6"/>
      <c r="UX193" s="6"/>
      <c r="UY193" s="6"/>
      <c r="UZ193" s="6"/>
      <c r="VA193" s="6"/>
      <c r="VB193" s="6"/>
      <c r="VC193" s="6"/>
      <c r="VD193" s="6"/>
      <c r="VE193" s="6"/>
      <c r="VF193" s="6"/>
      <c r="VG193" s="6"/>
      <c r="VH193" s="6"/>
      <c r="VI193" s="6"/>
      <c r="VJ193" s="6"/>
      <c r="VK193" s="6"/>
      <c r="VL193" s="6"/>
      <c r="VM193" s="6"/>
      <c r="VN193" s="6"/>
      <c r="VO193" s="6"/>
      <c r="VP193" s="6"/>
      <c r="VQ193" s="6"/>
      <c r="VR193" s="6"/>
      <c r="VS193" s="6"/>
      <c r="VT193" s="6"/>
      <c r="VU193" s="6"/>
      <c r="VV193" s="6"/>
      <c r="VW193" s="6"/>
      <c r="VX193" s="6"/>
      <c r="VY193" s="6"/>
      <c r="VZ193" s="6"/>
      <c r="WA193" s="6"/>
      <c r="WB193" s="6"/>
      <c r="WC193" s="6"/>
      <c r="WD193" s="6"/>
      <c r="WE193" s="6"/>
      <c r="WF193" s="6"/>
      <c r="WG193" s="6"/>
      <c r="WH193" s="6"/>
      <c r="WI193" s="6"/>
      <c r="WJ193" s="6"/>
      <c r="WK193" s="6"/>
      <c r="WL193" s="6"/>
      <c r="WM193" s="6"/>
      <c r="WN193" s="6"/>
      <c r="WO193" s="6"/>
      <c r="WP193" s="6"/>
      <c r="WQ193" s="6"/>
      <c r="WR193" s="6"/>
      <c r="WS193" s="6"/>
      <c r="WT193" s="6"/>
      <c r="WU193" s="6"/>
      <c r="WV193" s="6"/>
      <c r="WW193" s="6"/>
      <c r="WX193" s="6"/>
      <c r="WY193" s="6"/>
      <c r="WZ193" s="6"/>
      <c r="XA193" s="6"/>
      <c r="XB193" s="6"/>
      <c r="XC193" s="6"/>
      <c r="XD193" s="6"/>
      <c r="XE193" s="6"/>
      <c r="XF193" s="6"/>
      <c r="XG193" s="6"/>
      <c r="XH193" s="6"/>
      <c r="XI193" s="6"/>
      <c r="XJ193" s="6"/>
      <c r="XK193" s="6"/>
      <c r="XL193" s="6"/>
      <c r="XM193" s="6"/>
      <c r="XN193" s="6"/>
      <c r="XO193" s="6"/>
      <c r="XP193" s="6"/>
      <c r="XQ193" s="6"/>
      <c r="XR193" s="6"/>
      <c r="XS193" s="6"/>
      <c r="XT193" s="6"/>
      <c r="XU193" s="6"/>
      <c r="XV193" s="6"/>
      <c r="XW193" s="6"/>
      <c r="XX193" s="6"/>
      <c r="XY193" s="6"/>
      <c r="XZ193" s="6"/>
      <c r="YA193" s="6"/>
      <c r="YB193" s="6"/>
      <c r="YC193" s="6"/>
      <c r="YD193" s="6"/>
      <c r="YE193" s="6"/>
      <c r="YF193" s="6"/>
      <c r="YG193" s="6"/>
      <c r="YH193" s="6"/>
      <c r="YI193" s="6"/>
      <c r="YJ193" s="6"/>
      <c r="YK193" s="6"/>
      <c r="YL193" s="6"/>
      <c r="YM193" s="6"/>
      <c r="YN193" s="6"/>
      <c r="YO193" s="6"/>
      <c r="YP193" s="6"/>
      <c r="YQ193" s="6"/>
      <c r="YR193" s="6"/>
      <c r="YS193" s="6"/>
      <c r="YT193" s="6"/>
      <c r="YU193" s="6"/>
      <c r="YV193" s="6"/>
      <c r="YW193" s="6"/>
      <c r="YX193" s="6"/>
      <c r="YY193" s="6"/>
      <c r="YZ193" s="6"/>
      <c r="ZA193" s="6"/>
      <c r="ZB193" s="6"/>
      <c r="ZC193" s="6"/>
      <c r="ZD193" s="6"/>
      <c r="ZE193" s="6"/>
      <c r="ZF193" s="6"/>
      <c r="ZG193" s="6"/>
      <c r="ZH193" s="6"/>
      <c r="ZI193" s="6"/>
      <c r="ZJ193" s="6"/>
      <c r="ZK193" s="6"/>
      <c r="ZL193" s="6"/>
      <c r="ZM193" s="6"/>
      <c r="ZN193" s="6"/>
      <c r="ZO193" s="6"/>
      <c r="ZP193" s="6"/>
      <c r="ZQ193" s="6"/>
      <c r="ZR193" s="6"/>
      <c r="ZS193" s="6"/>
      <c r="ZT193" s="6"/>
      <c r="ZU193" s="6"/>
      <c r="ZV193" s="6"/>
      <c r="ZW193" s="6"/>
      <c r="ZX193" s="6"/>
      <c r="ZY193" s="6"/>
      <c r="ZZ193" s="6"/>
      <c r="AAA193" s="6"/>
      <c r="AAB193" s="6"/>
      <c r="AAC193" s="6"/>
      <c r="AAD193" s="6"/>
      <c r="AAE193" s="6"/>
      <c r="AAF193" s="6"/>
      <c r="AAG193" s="6"/>
      <c r="AAH193" s="6"/>
      <c r="AAI193" s="6"/>
      <c r="AAJ193" s="6"/>
      <c r="AAK193" s="6"/>
      <c r="AAL193" s="6"/>
      <c r="AAM193" s="6"/>
      <c r="AAN193" s="6"/>
      <c r="AAO193" s="6"/>
      <c r="AAP193" s="6"/>
      <c r="AAQ193" s="6"/>
      <c r="AAR193" s="6"/>
      <c r="AAS193" s="6"/>
      <c r="AAT193" s="6"/>
      <c r="AAU193" s="6"/>
      <c r="AAV193" s="6"/>
      <c r="AAW193" s="6"/>
      <c r="AAX193" s="6"/>
      <c r="AAY193" s="6"/>
      <c r="AAZ193" s="6"/>
      <c r="ABA193" s="6"/>
      <c r="ABB193" s="6"/>
      <c r="ABC193" s="6"/>
      <c r="ABD193" s="6"/>
      <c r="ABE193" s="6"/>
      <c r="ABF193" s="6"/>
      <c r="ABG193" s="6"/>
      <c r="ABH193" s="6"/>
      <c r="ABI193" s="6"/>
      <c r="ABJ193" s="6"/>
      <c r="ABK193" s="6"/>
      <c r="ABL193" s="6"/>
      <c r="ABM193" s="6"/>
      <c r="ABN193" s="6"/>
      <c r="ABO193" s="6"/>
      <c r="ABP193" s="6"/>
      <c r="ABQ193" s="6"/>
      <c r="ABR193" s="6"/>
      <c r="ABS193" s="6"/>
      <c r="ABT193" s="6"/>
      <c r="ABU193" s="6"/>
      <c r="ABV193" s="6"/>
      <c r="ABW193" s="6"/>
      <c r="ABX193" s="6"/>
      <c r="ABY193" s="6"/>
      <c r="ABZ193" s="6"/>
      <c r="ACA193" s="6"/>
      <c r="ACB193" s="6"/>
      <c r="ACC193" s="6"/>
      <c r="ACD193" s="6"/>
      <c r="ACE193" s="6"/>
      <c r="ACF193" s="6"/>
      <c r="ACG193" s="6"/>
      <c r="ACH193" s="6"/>
      <c r="ACI193" s="6"/>
      <c r="ACJ193" s="6"/>
      <c r="ACK193" s="6"/>
      <c r="ACL193" s="6"/>
      <c r="ACM193" s="6"/>
      <c r="ACN193" s="6"/>
    </row>
    <row r="194" spans="1:768" x14ac:dyDescent="0.2">
      <c r="A194" s="13"/>
      <c r="C194" s="6" t="s">
        <v>60</v>
      </c>
      <c r="D194" s="6">
        <v>0</v>
      </c>
      <c r="E194" s="14">
        <v>790</v>
      </c>
      <c r="F194" s="6">
        <f t="shared" si="36"/>
        <v>0</v>
      </c>
      <c r="G194" s="6"/>
      <c r="H194" s="43">
        <v>142.19999999999999</v>
      </c>
      <c r="I194" s="6">
        <f t="shared" si="35"/>
        <v>0</v>
      </c>
      <c r="K194" s="1" t="s">
        <v>108</v>
      </c>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c r="KB194" s="6"/>
      <c r="KC194" s="6"/>
      <c r="KD194" s="6"/>
      <c r="KE194" s="6"/>
      <c r="KF194" s="6"/>
      <c r="KG194" s="6"/>
      <c r="KH194" s="6"/>
      <c r="KI194" s="6"/>
      <c r="KJ194" s="6"/>
      <c r="KK194" s="6"/>
      <c r="KL194" s="6"/>
      <c r="KM194" s="6"/>
      <c r="KN194" s="6"/>
      <c r="KO194" s="6"/>
      <c r="KP194" s="6"/>
      <c r="KQ194" s="6"/>
      <c r="KR194" s="6"/>
      <c r="KS194" s="6"/>
      <c r="KT194" s="6"/>
      <c r="KU194" s="6"/>
      <c r="KV194" s="6"/>
      <c r="KW194" s="6"/>
      <c r="KX194" s="6"/>
      <c r="KY194" s="6"/>
      <c r="KZ194" s="6"/>
      <c r="LA194" s="6"/>
      <c r="LB194" s="6"/>
      <c r="LC194" s="6"/>
      <c r="LD194" s="6"/>
      <c r="LE194" s="6"/>
      <c r="LF194" s="6"/>
      <c r="LG194" s="6"/>
      <c r="LH194" s="6"/>
      <c r="LI194" s="6"/>
      <c r="LJ194" s="6"/>
      <c r="LK194" s="6"/>
      <c r="LL194" s="6"/>
      <c r="LM194" s="6"/>
      <c r="LN194" s="6"/>
      <c r="LO194" s="6"/>
      <c r="LP194" s="6"/>
      <c r="LQ194" s="6"/>
      <c r="LR194" s="6"/>
      <c r="LS194" s="6"/>
      <c r="LT194" s="6"/>
      <c r="LU194" s="6"/>
      <c r="LV194" s="6"/>
      <c r="LW194" s="6"/>
      <c r="LX194" s="6"/>
      <c r="LY194" s="6"/>
      <c r="LZ194" s="6"/>
      <c r="MA194" s="6"/>
      <c r="MB194" s="6"/>
      <c r="MC194" s="6"/>
      <c r="MD194" s="6"/>
      <c r="ME194" s="6"/>
      <c r="MF194" s="6"/>
      <c r="MG194" s="6"/>
      <c r="MH194" s="6"/>
      <c r="MI194" s="6"/>
      <c r="MJ194" s="6"/>
      <c r="MK194" s="6"/>
      <c r="ML194" s="6"/>
      <c r="MM194" s="6"/>
      <c r="MN194" s="6"/>
      <c r="MO194" s="6"/>
      <c r="MP194" s="6"/>
      <c r="MQ194" s="6"/>
      <c r="MR194" s="6"/>
      <c r="MS194" s="6"/>
      <c r="MT194" s="6"/>
      <c r="MU194" s="6"/>
      <c r="MV194" s="6"/>
      <c r="MW194" s="6"/>
      <c r="MX194" s="6"/>
      <c r="MY194" s="6"/>
      <c r="MZ194" s="6"/>
      <c r="NA194" s="6"/>
      <c r="NB194" s="6"/>
      <c r="NC194" s="6"/>
      <c r="ND194" s="6"/>
      <c r="NE194" s="6"/>
      <c r="NF194" s="6"/>
      <c r="NG194" s="6"/>
      <c r="NH194" s="6"/>
      <c r="NI194" s="6"/>
      <c r="NJ194" s="6"/>
      <c r="NK194" s="6"/>
      <c r="NL194" s="6"/>
      <c r="NM194" s="6"/>
      <c r="NN194" s="6"/>
      <c r="NO194" s="6"/>
      <c r="NP194" s="6"/>
      <c r="NQ194" s="6"/>
      <c r="NR194" s="6"/>
      <c r="NS194" s="6"/>
      <c r="NT194" s="6"/>
      <c r="NU194" s="6"/>
      <c r="NV194" s="6"/>
      <c r="NW194" s="6"/>
      <c r="NX194" s="6"/>
      <c r="NY194" s="6"/>
      <c r="NZ194" s="6"/>
      <c r="OA194" s="6"/>
      <c r="OB194" s="6"/>
      <c r="OC194" s="6"/>
      <c r="OD194" s="6"/>
      <c r="OE194" s="6"/>
      <c r="OF194" s="6"/>
      <c r="OG194" s="6"/>
      <c r="OH194" s="6"/>
      <c r="OI194" s="6"/>
      <c r="OJ194" s="6"/>
      <c r="OK194" s="6"/>
      <c r="OL194" s="6"/>
      <c r="OM194" s="6"/>
      <c r="ON194" s="6"/>
      <c r="OO194" s="6"/>
      <c r="OP194" s="6"/>
      <c r="OQ194" s="6"/>
      <c r="OR194" s="6"/>
      <c r="OS194" s="6"/>
      <c r="OT194" s="6"/>
      <c r="OU194" s="6"/>
      <c r="OV194" s="6"/>
      <c r="OW194" s="6"/>
      <c r="OX194" s="6"/>
      <c r="OY194" s="6"/>
      <c r="OZ194" s="6"/>
      <c r="PA194" s="6"/>
      <c r="PB194" s="6"/>
      <c r="PC194" s="6"/>
      <c r="PD194" s="6"/>
      <c r="PE194" s="6"/>
      <c r="PF194" s="6"/>
      <c r="PG194" s="6"/>
      <c r="PH194" s="6"/>
      <c r="PI194" s="6"/>
      <c r="PJ194" s="6"/>
      <c r="PK194" s="6"/>
      <c r="PL194" s="6"/>
      <c r="PM194" s="6"/>
      <c r="PN194" s="6"/>
      <c r="PO194" s="6"/>
      <c r="PP194" s="6"/>
      <c r="PQ194" s="6"/>
      <c r="PR194" s="6"/>
      <c r="PS194" s="6"/>
      <c r="PT194" s="6"/>
      <c r="PU194" s="6"/>
      <c r="PV194" s="6"/>
      <c r="PW194" s="6"/>
      <c r="PX194" s="6"/>
      <c r="PY194" s="6"/>
      <c r="PZ194" s="6"/>
      <c r="QA194" s="6"/>
      <c r="QB194" s="6"/>
      <c r="QC194" s="6"/>
      <c r="QD194" s="6"/>
      <c r="QE194" s="6"/>
      <c r="QF194" s="6"/>
      <c r="QG194" s="6"/>
      <c r="QH194" s="6"/>
      <c r="QI194" s="6"/>
      <c r="QJ194" s="6"/>
      <c r="QK194" s="6"/>
      <c r="QL194" s="6"/>
      <c r="QM194" s="6"/>
      <c r="QN194" s="6"/>
      <c r="QO194" s="6"/>
      <c r="QP194" s="6"/>
      <c r="QQ194" s="6"/>
      <c r="QR194" s="6"/>
      <c r="QS194" s="6"/>
      <c r="QT194" s="6"/>
      <c r="QU194" s="6"/>
      <c r="QV194" s="6"/>
      <c r="QW194" s="6"/>
      <c r="QX194" s="6"/>
      <c r="QY194" s="6"/>
      <c r="QZ194" s="6"/>
      <c r="RA194" s="6"/>
      <c r="RB194" s="6"/>
      <c r="RC194" s="6"/>
      <c r="RD194" s="6"/>
      <c r="RE194" s="6"/>
      <c r="RF194" s="6"/>
      <c r="RG194" s="6"/>
      <c r="RH194" s="6"/>
      <c r="RI194" s="6"/>
      <c r="RJ194" s="6"/>
      <c r="RK194" s="6"/>
      <c r="RL194" s="6"/>
      <c r="RM194" s="6"/>
      <c r="RN194" s="6"/>
      <c r="RO194" s="6"/>
      <c r="RP194" s="6"/>
      <c r="RQ194" s="6"/>
      <c r="RR194" s="6"/>
      <c r="RS194" s="6"/>
      <c r="RT194" s="6"/>
      <c r="RU194" s="6"/>
      <c r="RV194" s="6"/>
      <c r="RW194" s="6"/>
      <c r="RX194" s="6"/>
      <c r="RY194" s="6"/>
      <c r="RZ194" s="6"/>
      <c r="SA194" s="6"/>
      <c r="SB194" s="6"/>
      <c r="SC194" s="6"/>
      <c r="SD194" s="6"/>
      <c r="SE194" s="6"/>
      <c r="SF194" s="6"/>
      <c r="SG194" s="6"/>
      <c r="SH194" s="6"/>
      <c r="SI194" s="6"/>
      <c r="SJ194" s="6"/>
      <c r="SK194" s="6"/>
      <c r="SL194" s="6"/>
      <c r="SM194" s="6"/>
      <c r="SN194" s="6"/>
      <c r="SO194" s="6"/>
      <c r="SP194" s="6"/>
      <c r="SQ194" s="6"/>
      <c r="SR194" s="6"/>
      <c r="SS194" s="6"/>
      <c r="ST194" s="6"/>
      <c r="SU194" s="6"/>
      <c r="SV194" s="6"/>
      <c r="SW194" s="6"/>
      <c r="SX194" s="6"/>
      <c r="SY194" s="6"/>
      <c r="SZ194" s="6"/>
      <c r="TA194" s="6"/>
      <c r="TB194" s="6"/>
      <c r="TC194" s="6"/>
      <c r="TD194" s="6"/>
      <c r="TE194" s="6"/>
      <c r="TF194" s="6"/>
      <c r="TG194" s="6"/>
      <c r="TH194" s="6"/>
      <c r="TI194" s="6"/>
      <c r="TJ194" s="6"/>
      <c r="TK194" s="6"/>
      <c r="TL194" s="6"/>
      <c r="TM194" s="6"/>
      <c r="TN194" s="6"/>
      <c r="TO194" s="6"/>
      <c r="TP194" s="6"/>
      <c r="TQ194" s="6"/>
      <c r="TR194" s="6"/>
      <c r="TS194" s="6"/>
      <c r="TT194" s="6"/>
      <c r="TU194" s="6"/>
      <c r="TV194" s="6"/>
      <c r="TW194" s="6"/>
      <c r="TX194" s="6"/>
      <c r="TY194" s="6"/>
      <c r="TZ194" s="6"/>
      <c r="UA194" s="6"/>
      <c r="UB194" s="6"/>
      <c r="UC194" s="6"/>
      <c r="UD194" s="6"/>
      <c r="UE194" s="6"/>
      <c r="UF194" s="6"/>
      <c r="UG194" s="6"/>
      <c r="UH194" s="6"/>
      <c r="UI194" s="6"/>
      <c r="UJ194" s="6"/>
      <c r="UK194" s="6"/>
      <c r="UL194" s="6"/>
      <c r="UM194" s="6"/>
      <c r="UN194" s="6"/>
      <c r="UO194" s="6"/>
      <c r="UP194" s="6"/>
      <c r="UQ194" s="6"/>
      <c r="UR194" s="6"/>
      <c r="US194" s="6"/>
      <c r="UT194" s="6"/>
      <c r="UU194" s="6"/>
      <c r="UV194" s="6"/>
      <c r="UW194" s="6"/>
      <c r="UX194" s="6"/>
      <c r="UY194" s="6"/>
      <c r="UZ194" s="6"/>
      <c r="VA194" s="6"/>
      <c r="VB194" s="6"/>
      <c r="VC194" s="6"/>
      <c r="VD194" s="6"/>
      <c r="VE194" s="6"/>
      <c r="VF194" s="6"/>
      <c r="VG194" s="6"/>
      <c r="VH194" s="6"/>
      <c r="VI194" s="6"/>
      <c r="VJ194" s="6"/>
      <c r="VK194" s="6"/>
      <c r="VL194" s="6"/>
      <c r="VM194" s="6"/>
      <c r="VN194" s="6"/>
      <c r="VO194" s="6"/>
      <c r="VP194" s="6"/>
      <c r="VQ194" s="6"/>
      <c r="VR194" s="6"/>
      <c r="VS194" s="6"/>
      <c r="VT194" s="6"/>
      <c r="VU194" s="6"/>
      <c r="VV194" s="6"/>
      <c r="VW194" s="6"/>
      <c r="VX194" s="6"/>
      <c r="VY194" s="6"/>
      <c r="VZ194" s="6"/>
      <c r="WA194" s="6"/>
      <c r="WB194" s="6"/>
      <c r="WC194" s="6"/>
      <c r="WD194" s="6"/>
      <c r="WE194" s="6"/>
      <c r="WF194" s="6"/>
      <c r="WG194" s="6"/>
      <c r="WH194" s="6"/>
      <c r="WI194" s="6"/>
      <c r="WJ194" s="6"/>
      <c r="WK194" s="6"/>
      <c r="WL194" s="6"/>
      <c r="WM194" s="6"/>
      <c r="WN194" s="6"/>
      <c r="WO194" s="6"/>
      <c r="WP194" s="6"/>
      <c r="WQ194" s="6"/>
      <c r="WR194" s="6"/>
      <c r="WS194" s="6"/>
      <c r="WT194" s="6"/>
      <c r="WU194" s="6"/>
      <c r="WV194" s="6"/>
      <c r="WW194" s="6"/>
      <c r="WX194" s="6"/>
      <c r="WY194" s="6"/>
      <c r="WZ194" s="6"/>
      <c r="XA194" s="6"/>
      <c r="XB194" s="6"/>
      <c r="XC194" s="6"/>
      <c r="XD194" s="6"/>
      <c r="XE194" s="6"/>
      <c r="XF194" s="6"/>
      <c r="XG194" s="6"/>
      <c r="XH194" s="6"/>
      <c r="XI194" s="6"/>
      <c r="XJ194" s="6"/>
      <c r="XK194" s="6"/>
      <c r="XL194" s="6"/>
      <c r="XM194" s="6"/>
      <c r="XN194" s="6"/>
      <c r="XO194" s="6"/>
      <c r="XP194" s="6"/>
      <c r="XQ194" s="6"/>
      <c r="XR194" s="6"/>
      <c r="XS194" s="6"/>
      <c r="XT194" s="6"/>
      <c r="XU194" s="6"/>
      <c r="XV194" s="6"/>
      <c r="XW194" s="6"/>
      <c r="XX194" s="6"/>
      <c r="XY194" s="6"/>
      <c r="XZ194" s="6"/>
      <c r="YA194" s="6"/>
      <c r="YB194" s="6"/>
      <c r="YC194" s="6"/>
      <c r="YD194" s="6"/>
      <c r="YE194" s="6"/>
      <c r="YF194" s="6"/>
      <c r="YG194" s="6"/>
      <c r="YH194" s="6"/>
      <c r="YI194" s="6"/>
      <c r="YJ194" s="6"/>
      <c r="YK194" s="6"/>
      <c r="YL194" s="6"/>
      <c r="YM194" s="6"/>
      <c r="YN194" s="6"/>
      <c r="YO194" s="6"/>
      <c r="YP194" s="6"/>
      <c r="YQ194" s="6"/>
      <c r="YR194" s="6"/>
      <c r="YS194" s="6"/>
      <c r="YT194" s="6"/>
      <c r="YU194" s="6"/>
      <c r="YV194" s="6"/>
      <c r="YW194" s="6"/>
      <c r="YX194" s="6"/>
      <c r="YY194" s="6"/>
      <c r="YZ194" s="6"/>
      <c r="ZA194" s="6"/>
      <c r="ZB194" s="6"/>
      <c r="ZC194" s="6"/>
      <c r="ZD194" s="6"/>
      <c r="ZE194" s="6"/>
      <c r="ZF194" s="6"/>
      <c r="ZG194" s="6"/>
      <c r="ZH194" s="6"/>
      <c r="ZI194" s="6"/>
      <c r="ZJ194" s="6"/>
      <c r="ZK194" s="6"/>
      <c r="ZL194" s="6"/>
      <c r="ZM194" s="6"/>
      <c r="ZN194" s="6"/>
      <c r="ZO194" s="6"/>
      <c r="ZP194" s="6"/>
      <c r="ZQ194" s="6"/>
      <c r="ZR194" s="6"/>
      <c r="ZS194" s="6"/>
      <c r="ZT194" s="6"/>
      <c r="ZU194" s="6"/>
      <c r="ZV194" s="6"/>
      <c r="ZW194" s="6"/>
      <c r="ZX194" s="6"/>
      <c r="ZY194" s="6"/>
      <c r="ZZ194" s="6"/>
      <c r="AAA194" s="6"/>
      <c r="AAB194" s="6"/>
      <c r="AAC194" s="6"/>
      <c r="AAD194" s="6"/>
      <c r="AAE194" s="6"/>
      <c r="AAF194" s="6"/>
      <c r="AAG194" s="6"/>
      <c r="AAH194" s="6"/>
      <c r="AAI194" s="6"/>
      <c r="AAJ194" s="6"/>
      <c r="AAK194" s="6"/>
      <c r="AAL194" s="6"/>
      <c r="AAM194" s="6"/>
      <c r="AAN194" s="6"/>
      <c r="AAO194" s="6"/>
      <c r="AAP194" s="6"/>
      <c r="AAQ194" s="6"/>
      <c r="AAR194" s="6"/>
      <c r="AAS194" s="6"/>
      <c r="AAT194" s="6"/>
      <c r="AAU194" s="6"/>
      <c r="AAV194" s="6"/>
      <c r="AAW194" s="6"/>
      <c r="AAX194" s="6"/>
      <c r="AAY194" s="6"/>
      <c r="AAZ194" s="6"/>
      <c r="ABA194" s="6"/>
      <c r="ABB194" s="6"/>
      <c r="ABC194" s="6"/>
      <c r="ABD194" s="6"/>
      <c r="ABE194" s="6"/>
      <c r="ABF194" s="6"/>
      <c r="ABG194" s="6"/>
      <c r="ABH194" s="6"/>
      <c r="ABI194" s="6"/>
      <c r="ABJ194" s="6"/>
      <c r="ABK194" s="6"/>
      <c r="ABL194" s="6"/>
      <c r="ABM194" s="6"/>
      <c r="ABN194" s="6"/>
      <c r="ABO194" s="6"/>
      <c r="ABP194" s="6"/>
      <c r="ABQ194" s="6"/>
      <c r="ABR194" s="6"/>
      <c r="ABS194" s="6"/>
      <c r="ABT194" s="6"/>
      <c r="ABU194" s="6"/>
      <c r="ABV194" s="6"/>
      <c r="ABW194" s="6"/>
      <c r="ABX194" s="6"/>
      <c r="ABY194" s="6"/>
      <c r="ABZ194" s="6"/>
      <c r="ACA194" s="6"/>
      <c r="ACB194" s="6"/>
      <c r="ACC194" s="6"/>
      <c r="ACD194" s="6"/>
      <c r="ACE194" s="6"/>
      <c r="ACF194" s="6"/>
      <c r="ACG194" s="6"/>
      <c r="ACH194" s="6"/>
      <c r="ACI194" s="6"/>
      <c r="ACJ194" s="6"/>
      <c r="ACK194" s="6"/>
      <c r="ACL194" s="6"/>
      <c r="ACM194" s="6"/>
      <c r="ACN194" s="6"/>
    </row>
    <row r="195" spans="1:768" x14ac:dyDescent="0.2">
      <c r="A195" s="13"/>
      <c r="C195" s="6" t="s">
        <v>61</v>
      </c>
      <c r="D195" s="6">
        <v>0</v>
      </c>
      <c r="E195" s="14">
        <v>790</v>
      </c>
      <c r="F195" s="6">
        <f t="shared" si="36"/>
        <v>0</v>
      </c>
      <c r="G195" s="6"/>
      <c r="H195" s="43">
        <v>142.19999999999999</v>
      </c>
      <c r="I195" s="6">
        <f t="shared" si="35"/>
        <v>0</v>
      </c>
      <c r="K195" s="1" t="s">
        <v>108</v>
      </c>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c r="KB195" s="6"/>
      <c r="KC195" s="6"/>
      <c r="KD195" s="6"/>
      <c r="KE195" s="6"/>
      <c r="KF195" s="6"/>
      <c r="KG195" s="6"/>
      <c r="KH195" s="6"/>
      <c r="KI195" s="6"/>
      <c r="KJ195" s="6"/>
      <c r="KK195" s="6"/>
      <c r="KL195" s="6"/>
      <c r="KM195" s="6"/>
      <c r="KN195" s="6"/>
      <c r="KO195" s="6"/>
      <c r="KP195" s="6"/>
      <c r="KQ195" s="6"/>
      <c r="KR195" s="6"/>
      <c r="KS195" s="6"/>
      <c r="KT195" s="6"/>
      <c r="KU195" s="6"/>
      <c r="KV195" s="6"/>
      <c r="KW195" s="6"/>
      <c r="KX195" s="6"/>
      <c r="KY195" s="6"/>
      <c r="KZ195" s="6"/>
      <c r="LA195" s="6"/>
      <c r="LB195" s="6"/>
      <c r="LC195" s="6"/>
      <c r="LD195" s="6"/>
      <c r="LE195" s="6"/>
      <c r="LF195" s="6"/>
      <c r="LG195" s="6"/>
      <c r="LH195" s="6"/>
      <c r="LI195" s="6"/>
      <c r="LJ195" s="6"/>
      <c r="LK195" s="6"/>
      <c r="LL195" s="6"/>
      <c r="LM195" s="6"/>
      <c r="LN195" s="6"/>
      <c r="LO195" s="6"/>
      <c r="LP195" s="6"/>
      <c r="LQ195" s="6"/>
      <c r="LR195" s="6"/>
      <c r="LS195" s="6"/>
      <c r="LT195" s="6"/>
      <c r="LU195" s="6"/>
      <c r="LV195" s="6"/>
      <c r="LW195" s="6"/>
      <c r="LX195" s="6"/>
      <c r="LY195" s="6"/>
      <c r="LZ195" s="6"/>
      <c r="MA195" s="6"/>
      <c r="MB195" s="6"/>
      <c r="MC195" s="6"/>
      <c r="MD195" s="6"/>
      <c r="ME195" s="6"/>
      <c r="MF195" s="6"/>
      <c r="MG195" s="6"/>
      <c r="MH195" s="6"/>
      <c r="MI195" s="6"/>
      <c r="MJ195" s="6"/>
      <c r="MK195" s="6"/>
      <c r="ML195" s="6"/>
      <c r="MM195" s="6"/>
      <c r="MN195" s="6"/>
      <c r="MO195" s="6"/>
      <c r="MP195" s="6"/>
      <c r="MQ195" s="6"/>
      <c r="MR195" s="6"/>
      <c r="MS195" s="6"/>
      <c r="MT195" s="6"/>
      <c r="MU195" s="6"/>
      <c r="MV195" s="6"/>
      <c r="MW195" s="6"/>
      <c r="MX195" s="6"/>
      <c r="MY195" s="6"/>
      <c r="MZ195" s="6"/>
      <c r="NA195" s="6"/>
      <c r="NB195" s="6"/>
      <c r="NC195" s="6"/>
      <c r="ND195" s="6"/>
      <c r="NE195" s="6"/>
      <c r="NF195" s="6"/>
      <c r="NG195" s="6"/>
      <c r="NH195" s="6"/>
      <c r="NI195" s="6"/>
      <c r="NJ195" s="6"/>
      <c r="NK195" s="6"/>
      <c r="NL195" s="6"/>
      <c r="NM195" s="6"/>
      <c r="NN195" s="6"/>
      <c r="NO195" s="6"/>
      <c r="NP195" s="6"/>
      <c r="NQ195" s="6"/>
      <c r="NR195" s="6"/>
      <c r="NS195" s="6"/>
      <c r="NT195" s="6"/>
      <c r="NU195" s="6"/>
      <c r="NV195" s="6"/>
      <c r="NW195" s="6"/>
      <c r="NX195" s="6"/>
      <c r="NY195" s="6"/>
      <c r="NZ195" s="6"/>
      <c r="OA195" s="6"/>
      <c r="OB195" s="6"/>
      <c r="OC195" s="6"/>
      <c r="OD195" s="6"/>
      <c r="OE195" s="6"/>
      <c r="OF195" s="6"/>
      <c r="OG195" s="6"/>
      <c r="OH195" s="6"/>
      <c r="OI195" s="6"/>
      <c r="OJ195" s="6"/>
      <c r="OK195" s="6"/>
      <c r="OL195" s="6"/>
      <c r="OM195" s="6"/>
      <c r="ON195" s="6"/>
      <c r="OO195" s="6"/>
      <c r="OP195" s="6"/>
      <c r="OQ195" s="6"/>
      <c r="OR195" s="6"/>
      <c r="OS195" s="6"/>
      <c r="OT195" s="6"/>
      <c r="OU195" s="6"/>
      <c r="OV195" s="6"/>
      <c r="OW195" s="6"/>
      <c r="OX195" s="6"/>
      <c r="OY195" s="6"/>
      <c r="OZ195" s="6"/>
      <c r="PA195" s="6"/>
      <c r="PB195" s="6"/>
      <c r="PC195" s="6"/>
      <c r="PD195" s="6"/>
      <c r="PE195" s="6"/>
      <c r="PF195" s="6"/>
      <c r="PG195" s="6"/>
      <c r="PH195" s="6"/>
      <c r="PI195" s="6"/>
      <c r="PJ195" s="6"/>
      <c r="PK195" s="6"/>
      <c r="PL195" s="6"/>
      <c r="PM195" s="6"/>
      <c r="PN195" s="6"/>
      <c r="PO195" s="6"/>
      <c r="PP195" s="6"/>
      <c r="PQ195" s="6"/>
      <c r="PR195" s="6"/>
      <c r="PS195" s="6"/>
      <c r="PT195" s="6"/>
      <c r="PU195" s="6"/>
      <c r="PV195" s="6"/>
      <c r="PW195" s="6"/>
      <c r="PX195" s="6"/>
      <c r="PY195" s="6"/>
      <c r="PZ195" s="6"/>
      <c r="QA195" s="6"/>
      <c r="QB195" s="6"/>
      <c r="QC195" s="6"/>
      <c r="QD195" s="6"/>
      <c r="QE195" s="6"/>
      <c r="QF195" s="6"/>
      <c r="QG195" s="6"/>
      <c r="QH195" s="6"/>
      <c r="QI195" s="6"/>
      <c r="QJ195" s="6"/>
      <c r="QK195" s="6"/>
      <c r="QL195" s="6"/>
      <c r="QM195" s="6"/>
      <c r="QN195" s="6"/>
      <c r="QO195" s="6"/>
      <c r="QP195" s="6"/>
      <c r="QQ195" s="6"/>
      <c r="QR195" s="6"/>
      <c r="QS195" s="6"/>
      <c r="QT195" s="6"/>
      <c r="QU195" s="6"/>
      <c r="QV195" s="6"/>
      <c r="QW195" s="6"/>
      <c r="QX195" s="6"/>
      <c r="QY195" s="6"/>
      <c r="QZ195" s="6"/>
      <c r="RA195" s="6"/>
      <c r="RB195" s="6"/>
      <c r="RC195" s="6"/>
      <c r="RD195" s="6"/>
      <c r="RE195" s="6"/>
      <c r="RF195" s="6"/>
      <c r="RG195" s="6"/>
      <c r="RH195" s="6"/>
      <c r="RI195" s="6"/>
      <c r="RJ195" s="6"/>
      <c r="RK195" s="6"/>
      <c r="RL195" s="6"/>
      <c r="RM195" s="6"/>
      <c r="RN195" s="6"/>
      <c r="RO195" s="6"/>
      <c r="RP195" s="6"/>
      <c r="RQ195" s="6"/>
      <c r="RR195" s="6"/>
      <c r="RS195" s="6"/>
      <c r="RT195" s="6"/>
      <c r="RU195" s="6"/>
      <c r="RV195" s="6"/>
      <c r="RW195" s="6"/>
      <c r="RX195" s="6"/>
      <c r="RY195" s="6"/>
      <c r="RZ195" s="6"/>
      <c r="SA195" s="6"/>
      <c r="SB195" s="6"/>
      <c r="SC195" s="6"/>
      <c r="SD195" s="6"/>
      <c r="SE195" s="6"/>
      <c r="SF195" s="6"/>
      <c r="SG195" s="6"/>
      <c r="SH195" s="6"/>
      <c r="SI195" s="6"/>
      <c r="SJ195" s="6"/>
      <c r="SK195" s="6"/>
      <c r="SL195" s="6"/>
      <c r="SM195" s="6"/>
      <c r="SN195" s="6"/>
      <c r="SO195" s="6"/>
      <c r="SP195" s="6"/>
      <c r="SQ195" s="6"/>
      <c r="SR195" s="6"/>
      <c r="SS195" s="6"/>
      <c r="ST195" s="6"/>
      <c r="SU195" s="6"/>
      <c r="SV195" s="6"/>
      <c r="SW195" s="6"/>
      <c r="SX195" s="6"/>
      <c r="SY195" s="6"/>
      <c r="SZ195" s="6"/>
      <c r="TA195" s="6"/>
      <c r="TB195" s="6"/>
      <c r="TC195" s="6"/>
      <c r="TD195" s="6"/>
      <c r="TE195" s="6"/>
      <c r="TF195" s="6"/>
      <c r="TG195" s="6"/>
      <c r="TH195" s="6"/>
      <c r="TI195" s="6"/>
      <c r="TJ195" s="6"/>
      <c r="TK195" s="6"/>
      <c r="TL195" s="6"/>
      <c r="TM195" s="6"/>
      <c r="TN195" s="6"/>
      <c r="TO195" s="6"/>
      <c r="TP195" s="6"/>
      <c r="TQ195" s="6"/>
      <c r="TR195" s="6"/>
      <c r="TS195" s="6"/>
      <c r="TT195" s="6"/>
      <c r="TU195" s="6"/>
      <c r="TV195" s="6"/>
      <c r="TW195" s="6"/>
      <c r="TX195" s="6"/>
      <c r="TY195" s="6"/>
      <c r="TZ195" s="6"/>
      <c r="UA195" s="6"/>
      <c r="UB195" s="6"/>
      <c r="UC195" s="6"/>
      <c r="UD195" s="6"/>
      <c r="UE195" s="6"/>
      <c r="UF195" s="6"/>
      <c r="UG195" s="6"/>
      <c r="UH195" s="6"/>
      <c r="UI195" s="6"/>
      <c r="UJ195" s="6"/>
      <c r="UK195" s="6"/>
      <c r="UL195" s="6"/>
      <c r="UM195" s="6"/>
      <c r="UN195" s="6"/>
      <c r="UO195" s="6"/>
      <c r="UP195" s="6"/>
      <c r="UQ195" s="6"/>
      <c r="UR195" s="6"/>
      <c r="US195" s="6"/>
      <c r="UT195" s="6"/>
      <c r="UU195" s="6"/>
      <c r="UV195" s="6"/>
      <c r="UW195" s="6"/>
      <c r="UX195" s="6"/>
      <c r="UY195" s="6"/>
      <c r="UZ195" s="6"/>
      <c r="VA195" s="6"/>
      <c r="VB195" s="6"/>
      <c r="VC195" s="6"/>
      <c r="VD195" s="6"/>
      <c r="VE195" s="6"/>
      <c r="VF195" s="6"/>
      <c r="VG195" s="6"/>
      <c r="VH195" s="6"/>
      <c r="VI195" s="6"/>
      <c r="VJ195" s="6"/>
      <c r="VK195" s="6"/>
      <c r="VL195" s="6"/>
      <c r="VM195" s="6"/>
      <c r="VN195" s="6"/>
      <c r="VO195" s="6"/>
      <c r="VP195" s="6"/>
      <c r="VQ195" s="6"/>
      <c r="VR195" s="6"/>
      <c r="VS195" s="6"/>
      <c r="VT195" s="6"/>
      <c r="VU195" s="6"/>
      <c r="VV195" s="6"/>
      <c r="VW195" s="6"/>
      <c r="VX195" s="6"/>
      <c r="VY195" s="6"/>
      <c r="VZ195" s="6"/>
      <c r="WA195" s="6"/>
      <c r="WB195" s="6"/>
      <c r="WC195" s="6"/>
      <c r="WD195" s="6"/>
      <c r="WE195" s="6"/>
      <c r="WF195" s="6"/>
      <c r="WG195" s="6"/>
      <c r="WH195" s="6"/>
      <c r="WI195" s="6"/>
      <c r="WJ195" s="6"/>
      <c r="WK195" s="6"/>
      <c r="WL195" s="6"/>
      <c r="WM195" s="6"/>
      <c r="WN195" s="6"/>
      <c r="WO195" s="6"/>
      <c r="WP195" s="6"/>
      <c r="WQ195" s="6"/>
      <c r="WR195" s="6"/>
      <c r="WS195" s="6"/>
      <c r="WT195" s="6"/>
      <c r="WU195" s="6"/>
      <c r="WV195" s="6"/>
      <c r="WW195" s="6"/>
      <c r="WX195" s="6"/>
      <c r="WY195" s="6"/>
      <c r="WZ195" s="6"/>
      <c r="XA195" s="6"/>
      <c r="XB195" s="6"/>
      <c r="XC195" s="6"/>
      <c r="XD195" s="6"/>
      <c r="XE195" s="6"/>
      <c r="XF195" s="6"/>
      <c r="XG195" s="6"/>
      <c r="XH195" s="6"/>
      <c r="XI195" s="6"/>
      <c r="XJ195" s="6"/>
      <c r="XK195" s="6"/>
      <c r="XL195" s="6"/>
      <c r="XM195" s="6"/>
      <c r="XN195" s="6"/>
      <c r="XO195" s="6"/>
      <c r="XP195" s="6"/>
      <c r="XQ195" s="6"/>
      <c r="XR195" s="6"/>
      <c r="XS195" s="6"/>
      <c r="XT195" s="6"/>
      <c r="XU195" s="6"/>
      <c r="XV195" s="6"/>
      <c r="XW195" s="6"/>
      <c r="XX195" s="6"/>
      <c r="XY195" s="6"/>
      <c r="XZ195" s="6"/>
      <c r="YA195" s="6"/>
      <c r="YB195" s="6"/>
      <c r="YC195" s="6"/>
      <c r="YD195" s="6"/>
      <c r="YE195" s="6"/>
      <c r="YF195" s="6"/>
      <c r="YG195" s="6"/>
      <c r="YH195" s="6"/>
      <c r="YI195" s="6"/>
      <c r="YJ195" s="6"/>
      <c r="YK195" s="6"/>
      <c r="YL195" s="6"/>
      <c r="YM195" s="6"/>
      <c r="YN195" s="6"/>
      <c r="YO195" s="6"/>
      <c r="YP195" s="6"/>
      <c r="YQ195" s="6"/>
      <c r="YR195" s="6"/>
      <c r="YS195" s="6"/>
      <c r="YT195" s="6"/>
      <c r="YU195" s="6"/>
      <c r="YV195" s="6"/>
      <c r="YW195" s="6"/>
      <c r="YX195" s="6"/>
      <c r="YY195" s="6"/>
      <c r="YZ195" s="6"/>
      <c r="ZA195" s="6"/>
      <c r="ZB195" s="6"/>
      <c r="ZC195" s="6"/>
      <c r="ZD195" s="6"/>
      <c r="ZE195" s="6"/>
      <c r="ZF195" s="6"/>
      <c r="ZG195" s="6"/>
      <c r="ZH195" s="6"/>
      <c r="ZI195" s="6"/>
      <c r="ZJ195" s="6"/>
      <c r="ZK195" s="6"/>
      <c r="ZL195" s="6"/>
      <c r="ZM195" s="6"/>
      <c r="ZN195" s="6"/>
      <c r="ZO195" s="6"/>
      <c r="ZP195" s="6"/>
      <c r="ZQ195" s="6"/>
      <c r="ZR195" s="6"/>
      <c r="ZS195" s="6"/>
      <c r="ZT195" s="6"/>
      <c r="ZU195" s="6"/>
      <c r="ZV195" s="6"/>
      <c r="ZW195" s="6"/>
      <c r="ZX195" s="6"/>
      <c r="ZY195" s="6"/>
      <c r="ZZ195" s="6"/>
      <c r="AAA195" s="6"/>
      <c r="AAB195" s="6"/>
      <c r="AAC195" s="6"/>
      <c r="AAD195" s="6"/>
      <c r="AAE195" s="6"/>
      <c r="AAF195" s="6"/>
      <c r="AAG195" s="6"/>
      <c r="AAH195" s="6"/>
      <c r="AAI195" s="6"/>
      <c r="AAJ195" s="6"/>
      <c r="AAK195" s="6"/>
      <c r="AAL195" s="6"/>
      <c r="AAM195" s="6"/>
      <c r="AAN195" s="6"/>
      <c r="AAO195" s="6"/>
      <c r="AAP195" s="6"/>
      <c r="AAQ195" s="6"/>
      <c r="AAR195" s="6"/>
      <c r="AAS195" s="6"/>
      <c r="AAT195" s="6"/>
      <c r="AAU195" s="6"/>
      <c r="AAV195" s="6"/>
      <c r="AAW195" s="6"/>
      <c r="AAX195" s="6"/>
      <c r="AAY195" s="6"/>
      <c r="AAZ195" s="6"/>
      <c r="ABA195" s="6"/>
      <c r="ABB195" s="6"/>
      <c r="ABC195" s="6"/>
      <c r="ABD195" s="6"/>
      <c r="ABE195" s="6"/>
      <c r="ABF195" s="6"/>
      <c r="ABG195" s="6"/>
      <c r="ABH195" s="6"/>
      <c r="ABI195" s="6"/>
      <c r="ABJ195" s="6"/>
      <c r="ABK195" s="6"/>
      <c r="ABL195" s="6"/>
      <c r="ABM195" s="6"/>
      <c r="ABN195" s="6"/>
      <c r="ABO195" s="6"/>
      <c r="ABP195" s="6"/>
      <c r="ABQ195" s="6"/>
      <c r="ABR195" s="6"/>
      <c r="ABS195" s="6"/>
      <c r="ABT195" s="6"/>
      <c r="ABU195" s="6"/>
      <c r="ABV195" s="6"/>
      <c r="ABW195" s="6"/>
      <c r="ABX195" s="6"/>
      <c r="ABY195" s="6"/>
      <c r="ABZ195" s="6"/>
      <c r="ACA195" s="6"/>
      <c r="ACB195" s="6"/>
      <c r="ACC195" s="6"/>
      <c r="ACD195" s="6"/>
      <c r="ACE195" s="6"/>
      <c r="ACF195" s="6"/>
      <c r="ACG195" s="6"/>
      <c r="ACH195" s="6"/>
      <c r="ACI195" s="6"/>
      <c r="ACJ195" s="6"/>
      <c r="ACK195" s="6"/>
      <c r="ACL195" s="6"/>
      <c r="ACM195" s="6"/>
      <c r="ACN195" s="6"/>
    </row>
    <row r="196" spans="1:768" s="27" customFormat="1" x14ac:dyDescent="0.2">
      <c r="A196" s="27" t="s">
        <v>25</v>
      </c>
      <c r="E196" s="29"/>
      <c r="F196" s="27">
        <f>SUM(F187:F195)</f>
        <v>0</v>
      </c>
      <c r="H196" s="60"/>
      <c r="I196" s="27">
        <f>SUM(I187:I195)</f>
        <v>0</v>
      </c>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8"/>
      <c r="FJ196" s="28"/>
      <c r="FK196" s="28"/>
      <c r="FL196" s="28"/>
      <c r="FM196" s="28"/>
      <c r="FN196" s="28"/>
      <c r="FO196" s="28"/>
      <c r="FP196" s="28"/>
      <c r="FQ196" s="28"/>
      <c r="FR196" s="28"/>
      <c r="FS196" s="28"/>
      <c r="FT196" s="28"/>
      <c r="FU196" s="28"/>
      <c r="FV196" s="28"/>
      <c r="FW196" s="28"/>
      <c r="FX196" s="28"/>
      <c r="FY196" s="28"/>
      <c r="FZ196" s="28"/>
      <c r="GA196" s="28"/>
      <c r="GB196" s="28"/>
      <c r="GC196" s="28"/>
      <c r="GD196" s="28"/>
      <c r="GE196" s="28"/>
      <c r="GF196" s="28"/>
      <c r="GG196" s="28"/>
      <c r="GH196" s="28"/>
      <c r="GI196" s="28"/>
      <c r="GJ196" s="28"/>
      <c r="GK196" s="28"/>
      <c r="GL196" s="28"/>
      <c r="GM196" s="28"/>
      <c r="GN196" s="28"/>
      <c r="GO196" s="28"/>
      <c r="GP196" s="28"/>
      <c r="GQ196" s="28"/>
      <c r="GR196" s="28"/>
      <c r="GS196" s="28"/>
      <c r="GT196" s="28"/>
      <c r="GU196" s="28"/>
      <c r="GV196" s="28"/>
      <c r="GW196" s="28"/>
      <c r="GX196" s="28"/>
      <c r="GY196" s="28"/>
      <c r="GZ196" s="28"/>
      <c r="HA196" s="28"/>
      <c r="HB196" s="28"/>
      <c r="HC196" s="28"/>
      <c r="HD196" s="28"/>
      <c r="HE196" s="28"/>
      <c r="HF196" s="28"/>
      <c r="HG196" s="28"/>
      <c r="HH196" s="28"/>
      <c r="HI196" s="28"/>
    </row>
    <row r="197" spans="1:768" x14ac:dyDescent="0.2">
      <c r="E197" s="14"/>
      <c r="F197" s="6"/>
      <c r="G197" s="6"/>
      <c r="H197" s="43"/>
      <c r="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c r="OE197" s="6"/>
      <c r="OF197" s="6"/>
      <c r="OG197" s="6"/>
      <c r="OH197" s="6"/>
      <c r="OI197" s="6"/>
      <c r="OJ197" s="6"/>
      <c r="OK197" s="6"/>
      <c r="OL197" s="6"/>
      <c r="OM197" s="6"/>
      <c r="ON197" s="6"/>
      <c r="OO197" s="6"/>
      <c r="OP197" s="6"/>
      <c r="OQ197" s="6"/>
      <c r="OR197" s="6"/>
      <c r="OS197" s="6"/>
      <c r="OT197" s="6"/>
      <c r="OU197" s="6"/>
      <c r="OV197" s="6"/>
      <c r="OW197" s="6"/>
      <c r="OX197" s="6"/>
      <c r="OY197" s="6"/>
      <c r="OZ197" s="6"/>
      <c r="PA197" s="6"/>
      <c r="PB197" s="6"/>
      <c r="PC197" s="6"/>
      <c r="PD197" s="6"/>
      <c r="PE197" s="6"/>
      <c r="PF197" s="6"/>
      <c r="PG197" s="6"/>
      <c r="PH197" s="6"/>
      <c r="PI197" s="6"/>
      <c r="PJ197" s="6"/>
      <c r="PK197" s="6"/>
      <c r="PL197" s="6"/>
      <c r="PM197" s="6"/>
      <c r="PN197" s="6"/>
      <c r="PO197" s="6"/>
      <c r="PP197" s="6"/>
      <c r="PQ197" s="6"/>
      <c r="PR197" s="6"/>
      <c r="PS197" s="6"/>
      <c r="PT197" s="6"/>
      <c r="PU197" s="6"/>
      <c r="PV197" s="6"/>
      <c r="PW197" s="6"/>
      <c r="PX197" s="6"/>
      <c r="PY197" s="6"/>
      <c r="PZ197" s="6"/>
      <c r="QA197" s="6"/>
      <c r="QB197" s="6"/>
      <c r="QC197" s="6"/>
      <c r="QD197" s="6"/>
      <c r="QE197" s="6"/>
      <c r="QF197" s="6"/>
      <c r="QG197" s="6"/>
      <c r="QH197" s="6"/>
      <c r="QI197" s="6"/>
      <c r="QJ197" s="6"/>
      <c r="QK197" s="6"/>
      <c r="QL197" s="6"/>
      <c r="QM197" s="6"/>
      <c r="QN197" s="6"/>
      <c r="QO197" s="6"/>
      <c r="QP197" s="6"/>
      <c r="QQ197" s="6"/>
      <c r="QR197" s="6"/>
      <c r="QS197" s="6"/>
      <c r="QT197" s="6"/>
      <c r="QU197" s="6"/>
      <c r="QV197" s="6"/>
      <c r="QW197" s="6"/>
      <c r="QX197" s="6"/>
      <c r="QY197" s="6"/>
      <c r="QZ197" s="6"/>
      <c r="RA197" s="6"/>
      <c r="RB197" s="6"/>
      <c r="RC197" s="6"/>
      <c r="RD197" s="6"/>
      <c r="RE197" s="6"/>
      <c r="RF197" s="6"/>
      <c r="RG197" s="6"/>
      <c r="RH197" s="6"/>
      <c r="RI197" s="6"/>
      <c r="RJ197" s="6"/>
      <c r="RK197" s="6"/>
      <c r="RL197" s="6"/>
      <c r="RM197" s="6"/>
      <c r="RN197" s="6"/>
      <c r="RO197" s="6"/>
      <c r="RP197" s="6"/>
      <c r="RQ197" s="6"/>
      <c r="RR197" s="6"/>
      <c r="RS197" s="6"/>
      <c r="RT197" s="6"/>
      <c r="RU197" s="6"/>
      <c r="RV197" s="6"/>
      <c r="RW197" s="6"/>
      <c r="RX197" s="6"/>
      <c r="RY197" s="6"/>
      <c r="RZ197" s="6"/>
      <c r="SA197" s="6"/>
      <c r="SB197" s="6"/>
      <c r="SC197" s="6"/>
      <c r="SD197" s="6"/>
      <c r="SE197" s="6"/>
      <c r="SF197" s="6"/>
      <c r="SG197" s="6"/>
      <c r="SH197" s="6"/>
      <c r="SI197" s="6"/>
      <c r="SJ197" s="6"/>
      <c r="SK197" s="6"/>
      <c r="SL197" s="6"/>
      <c r="SM197" s="6"/>
      <c r="SN197" s="6"/>
      <c r="SO197" s="6"/>
      <c r="SP197" s="6"/>
      <c r="SQ197" s="6"/>
      <c r="SR197" s="6"/>
      <c r="SS197" s="6"/>
      <c r="ST197" s="6"/>
      <c r="SU197" s="6"/>
      <c r="SV197" s="6"/>
      <c r="SW197" s="6"/>
      <c r="SX197" s="6"/>
      <c r="SY197" s="6"/>
      <c r="SZ197" s="6"/>
      <c r="TA197" s="6"/>
      <c r="TB197" s="6"/>
      <c r="TC197" s="6"/>
      <c r="TD197" s="6"/>
      <c r="TE197" s="6"/>
      <c r="TF197" s="6"/>
      <c r="TG197" s="6"/>
      <c r="TH197" s="6"/>
      <c r="TI197" s="6"/>
      <c r="TJ197" s="6"/>
      <c r="TK197" s="6"/>
      <c r="TL197" s="6"/>
      <c r="TM197" s="6"/>
      <c r="TN197" s="6"/>
      <c r="TO197" s="6"/>
      <c r="TP197" s="6"/>
      <c r="TQ197" s="6"/>
      <c r="TR197" s="6"/>
      <c r="TS197" s="6"/>
      <c r="TT197" s="6"/>
      <c r="TU197" s="6"/>
      <c r="TV197" s="6"/>
      <c r="TW197" s="6"/>
      <c r="TX197" s="6"/>
      <c r="TY197" s="6"/>
      <c r="TZ197" s="6"/>
      <c r="UA197" s="6"/>
      <c r="UB197" s="6"/>
      <c r="UC197" s="6"/>
      <c r="UD197" s="6"/>
      <c r="UE197" s="6"/>
      <c r="UF197" s="6"/>
      <c r="UG197" s="6"/>
      <c r="UH197" s="6"/>
      <c r="UI197" s="6"/>
      <c r="UJ197" s="6"/>
      <c r="UK197" s="6"/>
      <c r="UL197" s="6"/>
      <c r="UM197" s="6"/>
      <c r="UN197" s="6"/>
      <c r="UO197" s="6"/>
      <c r="UP197" s="6"/>
      <c r="UQ197" s="6"/>
      <c r="UR197" s="6"/>
      <c r="US197" s="6"/>
      <c r="UT197" s="6"/>
      <c r="UU197" s="6"/>
      <c r="UV197" s="6"/>
      <c r="UW197" s="6"/>
      <c r="UX197" s="6"/>
      <c r="UY197" s="6"/>
      <c r="UZ197" s="6"/>
      <c r="VA197" s="6"/>
      <c r="VB197" s="6"/>
      <c r="VC197" s="6"/>
      <c r="VD197" s="6"/>
      <c r="VE197" s="6"/>
      <c r="VF197" s="6"/>
      <c r="VG197" s="6"/>
      <c r="VH197" s="6"/>
      <c r="VI197" s="6"/>
      <c r="VJ197" s="6"/>
      <c r="VK197" s="6"/>
      <c r="VL197" s="6"/>
      <c r="VM197" s="6"/>
      <c r="VN197" s="6"/>
      <c r="VO197" s="6"/>
      <c r="VP197" s="6"/>
      <c r="VQ197" s="6"/>
      <c r="VR197" s="6"/>
      <c r="VS197" s="6"/>
      <c r="VT197" s="6"/>
      <c r="VU197" s="6"/>
      <c r="VV197" s="6"/>
      <c r="VW197" s="6"/>
      <c r="VX197" s="6"/>
      <c r="VY197" s="6"/>
      <c r="VZ197" s="6"/>
      <c r="WA197" s="6"/>
      <c r="WB197" s="6"/>
      <c r="WC197" s="6"/>
      <c r="WD197" s="6"/>
      <c r="WE197" s="6"/>
      <c r="WF197" s="6"/>
      <c r="WG197" s="6"/>
      <c r="WH197" s="6"/>
      <c r="WI197" s="6"/>
      <c r="WJ197" s="6"/>
      <c r="WK197" s="6"/>
      <c r="WL197" s="6"/>
      <c r="WM197" s="6"/>
      <c r="WN197" s="6"/>
      <c r="WO197" s="6"/>
      <c r="WP197" s="6"/>
      <c r="WQ197" s="6"/>
      <c r="WR197" s="6"/>
      <c r="WS197" s="6"/>
      <c r="WT197" s="6"/>
      <c r="WU197" s="6"/>
      <c r="WV197" s="6"/>
      <c r="WW197" s="6"/>
      <c r="WX197" s="6"/>
      <c r="WY197" s="6"/>
      <c r="WZ197" s="6"/>
      <c r="XA197" s="6"/>
      <c r="XB197" s="6"/>
      <c r="XC197" s="6"/>
      <c r="XD197" s="6"/>
      <c r="XE197" s="6"/>
      <c r="XF197" s="6"/>
      <c r="XG197" s="6"/>
      <c r="XH197" s="6"/>
      <c r="XI197" s="6"/>
      <c r="XJ197" s="6"/>
      <c r="XK197" s="6"/>
      <c r="XL197" s="6"/>
      <c r="XM197" s="6"/>
      <c r="XN197" s="6"/>
      <c r="XO197" s="6"/>
      <c r="XP197" s="6"/>
      <c r="XQ197" s="6"/>
      <c r="XR197" s="6"/>
      <c r="XS197" s="6"/>
      <c r="XT197" s="6"/>
      <c r="XU197" s="6"/>
      <c r="XV197" s="6"/>
      <c r="XW197" s="6"/>
      <c r="XX197" s="6"/>
      <c r="XY197" s="6"/>
      <c r="XZ197" s="6"/>
      <c r="YA197" s="6"/>
      <c r="YB197" s="6"/>
      <c r="YC197" s="6"/>
      <c r="YD197" s="6"/>
      <c r="YE197" s="6"/>
      <c r="YF197" s="6"/>
      <c r="YG197" s="6"/>
      <c r="YH197" s="6"/>
      <c r="YI197" s="6"/>
      <c r="YJ197" s="6"/>
      <c r="YK197" s="6"/>
      <c r="YL197" s="6"/>
      <c r="YM197" s="6"/>
      <c r="YN197" s="6"/>
      <c r="YO197" s="6"/>
      <c r="YP197" s="6"/>
      <c r="YQ197" s="6"/>
      <c r="YR197" s="6"/>
      <c r="YS197" s="6"/>
      <c r="YT197" s="6"/>
      <c r="YU197" s="6"/>
      <c r="YV197" s="6"/>
      <c r="YW197" s="6"/>
      <c r="YX197" s="6"/>
      <c r="YY197" s="6"/>
      <c r="YZ197" s="6"/>
      <c r="ZA197" s="6"/>
      <c r="ZB197" s="6"/>
      <c r="ZC197" s="6"/>
      <c r="ZD197" s="6"/>
      <c r="ZE197" s="6"/>
      <c r="ZF197" s="6"/>
      <c r="ZG197" s="6"/>
      <c r="ZH197" s="6"/>
      <c r="ZI197" s="6"/>
      <c r="ZJ197" s="6"/>
      <c r="ZK197" s="6"/>
      <c r="ZL197" s="6"/>
      <c r="ZM197" s="6"/>
      <c r="ZN197" s="6"/>
      <c r="ZO197" s="6"/>
      <c r="ZP197" s="6"/>
      <c r="ZQ197" s="6"/>
      <c r="ZR197" s="6"/>
      <c r="ZS197" s="6"/>
      <c r="ZT197" s="6"/>
      <c r="ZU197" s="6"/>
      <c r="ZV197" s="6"/>
      <c r="ZW197" s="6"/>
      <c r="ZX197" s="6"/>
      <c r="ZY197" s="6"/>
      <c r="ZZ197" s="6"/>
      <c r="AAA197" s="6"/>
      <c r="AAB197" s="6"/>
      <c r="AAC197" s="6"/>
      <c r="AAD197" s="6"/>
      <c r="AAE197" s="6"/>
      <c r="AAF197" s="6"/>
      <c r="AAG197" s="6"/>
      <c r="AAH197" s="6"/>
      <c r="AAI197" s="6"/>
      <c r="AAJ197" s="6"/>
      <c r="AAK197" s="6"/>
      <c r="AAL197" s="6"/>
      <c r="AAM197" s="6"/>
      <c r="AAN197" s="6"/>
      <c r="AAO197" s="6"/>
      <c r="AAP197" s="6"/>
      <c r="AAQ197" s="6"/>
      <c r="AAR197" s="6"/>
      <c r="AAS197" s="6"/>
      <c r="AAT197" s="6"/>
      <c r="AAU197" s="6"/>
      <c r="AAV197" s="6"/>
      <c r="AAW197" s="6"/>
      <c r="AAX197" s="6"/>
      <c r="AAY197" s="6"/>
      <c r="AAZ197" s="6"/>
      <c r="ABA197" s="6"/>
      <c r="ABB197" s="6"/>
      <c r="ABC197" s="6"/>
      <c r="ABD197" s="6"/>
      <c r="ABE197" s="6"/>
      <c r="ABF197" s="6"/>
      <c r="ABG197" s="6"/>
      <c r="ABH197" s="6"/>
      <c r="ABI197" s="6"/>
      <c r="ABJ197" s="6"/>
      <c r="ABK197" s="6"/>
      <c r="ABL197" s="6"/>
      <c r="ABM197" s="6"/>
      <c r="ABN197" s="6"/>
      <c r="ABO197" s="6"/>
      <c r="ABP197" s="6"/>
      <c r="ABQ197" s="6"/>
      <c r="ABR197" s="6"/>
      <c r="ABS197" s="6"/>
      <c r="ABT197" s="6"/>
      <c r="ABU197" s="6"/>
      <c r="ABV197" s="6"/>
      <c r="ABW197" s="6"/>
      <c r="ABX197" s="6"/>
      <c r="ABY197" s="6"/>
      <c r="ABZ197" s="6"/>
      <c r="ACA197" s="6"/>
      <c r="ACB197" s="6"/>
      <c r="ACC197" s="6"/>
      <c r="ACD197" s="6"/>
      <c r="ACE197" s="6"/>
      <c r="ACF197" s="6"/>
      <c r="ACG197" s="6"/>
      <c r="ACH197" s="6"/>
      <c r="ACI197" s="6"/>
      <c r="ACJ197" s="6"/>
      <c r="ACK197" s="6"/>
      <c r="ACL197" s="6"/>
      <c r="ACM197" s="6"/>
      <c r="ACN197" s="6"/>
    </row>
    <row r="198" spans="1:768" x14ac:dyDescent="0.2">
      <c r="C198" s="10"/>
      <c r="D198" s="11" t="s">
        <v>88</v>
      </c>
      <c r="E198" s="11" t="s">
        <v>87</v>
      </c>
      <c r="F198" s="41" t="s">
        <v>25</v>
      </c>
      <c r="G198" s="6"/>
      <c r="H198" s="58" t="s">
        <v>89</v>
      </c>
      <c r="I198" s="41" t="s">
        <v>25</v>
      </c>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c r="OE198" s="6"/>
      <c r="OF198" s="6"/>
      <c r="OG198" s="6"/>
      <c r="OH198" s="6"/>
      <c r="OI198" s="6"/>
      <c r="OJ198" s="6"/>
      <c r="OK198" s="6"/>
      <c r="OL198" s="6"/>
      <c r="OM198" s="6"/>
      <c r="ON198" s="6"/>
      <c r="OO198" s="6"/>
      <c r="OP198" s="6"/>
      <c r="OQ198" s="6"/>
      <c r="OR198" s="6"/>
      <c r="OS198" s="6"/>
      <c r="OT198" s="6"/>
      <c r="OU198" s="6"/>
      <c r="OV198" s="6"/>
      <c r="OW198" s="6"/>
      <c r="OX198" s="6"/>
      <c r="OY198" s="6"/>
      <c r="OZ198" s="6"/>
      <c r="PA198" s="6"/>
      <c r="PB198" s="6"/>
      <c r="PC198" s="6"/>
      <c r="PD198" s="6"/>
      <c r="PE198" s="6"/>
      <c r="PF198" s="6"/>
      <c r="PG198" s="6"/>
      <c r="PH198" s="6"/>
      <c r="PI198" s="6"/>
      <c r="PJ198" s="6"/>
      <c r="PK198" s="6"/>
      <c r="PL198" s="6"/>
      <c r="PM198" s="6"/>
      <c r="PN198" s="6"/>
      <c r="PO198" s="6"/>
      <c r="PP198" s="6"/>
      <c r="PQ198" s="6"/>
      <c r="PR198" s="6"/>
      <c r="PS198" s="6"/>
      <c r="PT198" s="6"/>
      <c r="PU198" s="6"/>
      <c r="PV198" s="6"/>
      <c r="PW198" s="6"/>
      <c r="PX198" s="6"/>
      <c r="PY198" s="6"/>
      <c r="PZ198" s="6"/>
      <c r="QA198" s="6"/>
      <c r="QB198" s="6"/>
      <c r="QC198" s="6"/>
      <c r="QD198" s="6"/>
      <c r="QE198" s="6"/>
      <c r="QF198" s="6"/>
      <c r="QG198" s="6"/>
      <c r="QH198" s="6"/>
      <c r="QI198" s="6"/>
      <c r="QJ198" s="6"/>
      <c r="QK198" s="6"/>
      <c r="QL198" s="6"/>
      <c r="QM198" s="6"/>
      <c r="QN198" s="6"/>
      <c r="QO198" s="6"/>
      <c r="QP198" s="6"/>
      <c r="QQ198" s="6"/>
      <c r="QR198" s="6"/>
      <c r="QS198" s="6"/>
      <c r="QT198" s="6"/>
      <c r="QU198" s="6"/>
      <c r="QV198" s="6"/>
      <c r="QW198" s="6"/>
      <c r="QX198" s="6"/>
      <c r="QY198" s="6"/>
      <c r="QZ198" s="6"/>
      <c r="RA198" s="6"/>
      <c r="RB198" s="6"/>
      <c r="RC198" s="6"/>
      <c r="RD198" s="6"/>
      <c r="RE198" s="6"/>
      <c r="RF198" s="6"/>
      <c r="RG198" s="6"/>
      <c r="RH198" s="6"/>
      <c r="RI198" s="6"/>
      <c r="RJ198" s="6"/>
      <c r="RK198" s="6"/>
      <c r="RL198" s="6"/>
      <c r="RM198" s="6"/>
      <c r="RN198" s="6"/>
      <c r="RO198" s="6"/>
      <c r="RP198" s="6"/>
      <c r="RQ198" s="6"/>
      <c r="RR198" s="6"/>
      <c r="RS198" s="6"/>
      <c r="RT198" s="6"/>
      <c r="RU198" s="6"/>
      <c r="RV198" s="6"/>
      <c r="RW198" s="6"/>
      <c r="RX198" s="6"/>
      <c r="RY198" s="6"/>
      <c r="RZ198" s="6"/>
      <c r="SA198" s="6"/>
      <c r="SB198" s="6"/>
      <c r="SC198" s="6"/>
      <c r="SD198" s="6"/>
      <c r="SE198" s="6"/>
      <c r="SF198" s="6"/>
      <c r="SG198" s="6"/>
      <c r="SH198" s="6"/>
      <c r="SI198" s="6"/>
      <c r="SJ198" s="6"/>
      <c r="SK198" s="6"/>
      <c r="SL198" s="6"/>
      <c r="SM198" s="6"/>
      <c r="SN198" s="6"/>
      <c r="SO198" s="6"/>
      <c r="SP198" s="6"/>
      <c r="SQ198" s="6"/>
      <c r="SR198" s="6"/>
      <c r="SS198" s="6"/>
      <c r="ST198" s="6"/>
      <c r="SU198" s="6"/>
      <c r="SV198" s="6"/>
      <c r="SW198" s="6"/>
      <c r="SX198" s="6"/>
      <c r="SY198" s="6"/>
      <c r="SZ198" s="6"/>
      <c r="TA198" s="6"/>
      <c r="TB198" s="6"/>
      <c r="TC198" s="6"/>
      <c r="TD198" s="6"/>
      <c r="TE198" s="6"/>
      <c r="TF198" s="6"/>
      <c r="TG198" s="6"/>
      <c r="TH198" s="6"/>
      <c r="TI198" s="6"/>
      <c r="TJ198" s="6"/>
      <c r="TK198" s="6"/>
      <c r="TL198" s="6"/>
      <c r="TM198" s="6"/>
      <c r="TN198" s="6"/>
      <c r="TO198" s="6"/>
      <c r="TP198" s="6"/>
      <c r="TQ198" s="6"/>
      <c r="TR198" s="6"/>
      <c r="TS198" s="6"/>
      <c r="TT198" s="6"/>
      <c r="TU198" s="6"/>
      <c r="TV198" s="6"/>
      <c r="TW198" s="6"/>
      <c r="TX198" s="6"/>
      <c r="TY198" s="6"/>
      <c r="TZ198" s="6"/>
      <c r="UA198" s="6"/>
      <c r="UB198" s="6"/>
      <c r="UC198" s="6"/>
      <c r="UD198" s="6"/>
      <c r="UE198" s="6"/>
      <c r="UF198" s="6"/>
      <c r="UG198" s="6"/>
      <c r="UH198" s="6"/>
      <c r="UI198" s="6"/>
      <c r="UJ198" s="6"/>
      <c r="UK198" s="6"/>
      <c r="UL198" s="6"/>
      <c r="UM198" s="6"/>
      <c r="UN198" s="6"/>
      <c r="UO198" s="6"/>
      <c r="UP198" s="6"/>
      <c r="UQ198" s="6"/>
      <c r="UR198" s="6"/>
      <c r="US198" s="6"/>
      <c r="UT198" s="6"/>
      <c r="UU198" s="6"/>
      <c r="UV198" s="6"/>
      <c r="UW198" s="6"/>
      <c r="UX198" s="6"/>
      <c r="UY198" s="6"/>
      <c r="UZ198" s="6"/>
      <c r="VA198" s="6"/>
      <c r="VB198" s="6"/>
      <c r="VC198" s="6"/>
      <c r="VD198" s="6"/>
      <c r="VE198" s="6"/>
      <c r="VF198" s="6"/>
      <c r="VG198" s="6"/>
      <c r="VH198" s="6"/>
      <c r="VI198" s="6"/>
      <c r="VJ198" s="6"/>
      <c r="VK198" s="6"/>
      <c r="VL198" s="6"/>
      <c r="VM198" s="6"/>
      <c r="VN198" s="6"/>
      <c r="VO198" s="6"/>
      <c r="VP198" s="6"/>
      <c r="VQ198" s="6"/>
      <c r="VR198" s="6"/>
      <c r="VS198" s="6"/>
      <c r="VT198" s="6"/>
      <c r="VU198" s="6"/>
      <c r="VV198" s="6"/>
      <c r="VW198" s="6"/>
      <c r="VX198" s="6"/>
      <c r="VY198" s="6"/>
      <c r="VZ198" s="6"/>
      <c r="WA198" s="6"/>
      <c r="WB198" s="6"/>
      <c r="WC198" s="6"/>
      <c r="WD198" s="6"/>
      <c r="WE198" s="6"/>
      <c r="WF198" s="6"/>
      <c r="WG198" s="6"/>
      <c r="WH198" s="6"/>
      <c r="WI198" s="6"/>
      <c r="WJ198" s="6"/>
      <c r="WK198" s="6"/>
      <c r="WL198" s="6"/>
      <c r="WM198" s="6"/>
      <c r="WN198" s="6"/>
      <c r="WO198" s="6"/>
      <c r="WP198" s="6"/>
      <c r="WQ198" s="6"/>
      <c r="WR198" s="6"/>
      <c r="WS198" s="6"/>
      <c r="WT198" s="6"/>
      <c r="WU198" s="6"/>
      <c r="WV198" s="6"/>
      <c r="WW198" s="6"/>
      <c r="WX198" s="6"/>
      <c r="WY198" s="6"/>
      <c r="WZ198" s="6"/>
      <c r="XA198" s="6"/>
      <c r="XB198" s="6"/>
      <c r="XC198" s="6"/>
      <c r="XD198" s="6"/>
      <c r="XE198" s="6"/>
      <c r="XF198" s="6"/>
      <c r="XG198" s="6"/>
      <c r="XH198" s="6"/>
      <c r="XI198" s="6"/>
      <c r="XJ198" s="6"/>
      <c r="XK198" s="6"/>
      <c r="XL198" s="6"/>
      <c r="XM198" s="6"/>
      <c r="XN198" s="6"/>
      <c r="XO198" s="6"/>
      <c r="XP198" s="6"/>
      <c r="XQ198" s="6"/>
      <c r="XR198" s="6"/>
      <c r="XS198" s="6"/>
      <c r="XT198" s="6"/>
      <c r="XU198" s="6"/>
      <c r="XV198" s="6"/>
      <c r="XW198" s="6"/>
      <c r="XX198" s="6"/>
      <c r="XY198" s="6"/>
      <c r="XZ198" s="6"/>
      <c r="YA198" s="6"/>
      <c r="YB198" s="6"/>
      <c r="YC198" s="6"/>
      <c r="YD198" s="6"/>
      <c r="YE198" s="6"/>
      <c r="YF198" s="6"/>
      <c r="YG198" s="6"/>
      <c r="YH198" s="6"/>
      <c r="YI198" s="6"/>
      <c r="YJ198" s="6"/>
      <c r="YK198" s="6"/>
      <c r="YL198" s="6"/>
      <c r="YM198" s="6"/>
      <c r="YN198" s="6"/>
      <c r="YO198" s="6"/>
      <c r="YP198" s="6"/>
      <c r="YQ198" s="6"/>
      <c r="YR198" s="6"/>
      <c r="YS198" s="6"/>
      <c r="YT198" s="6"/>
      <c r="YU198" s="6"/>
      <c r="YV198" s="6"/>
      <c r="YW198" s="6"/>
      <c r="YX198" s="6"/>
      <c r="YY198" s="6"/>
      <c r="YZ198" s="6"/>
      <c r="ZA198" s="6"/>
      <c r="ZB198" s="6"/>
      <c r="ZC198" s="6"/>
      <c r="ZD198" s="6"/>
      <c r="ZE198" s="6"/>
      <c r="ZF198" s="6"/>
      <c r="ZG198" s="6"/>
      <c r="ZH198" s="6"/>
      <c r="ZI198" s="6"/>
      <c r="ZJ198" s="6"/>
      <c r="ZK198" s="6"/>
      <c r="ZL198" s="6"/>
      <c r="ZM198" s="6"/>
      <c r="ZN198" s="6"/>
      <c r="ZO198" s="6"/>
      <c r="ZP198" s="6"/>
      <c r="ZQ198" s="6"/>
      <c r="ZR198" s="6"/>
      <c r="ZS198" s="6"/>
      <c r="ZT198" s="6"/>
      <c r="ZU198" s="6"/>
      <c r="ZV198" s="6"/>
      <c r="ZW198" s="6"/>
      <c r="ZX198" s="6"/>
      <c r="ZY198" s="6"/>
      <c r="ZZ198" s="6"/>
      <c r="AAA198" s="6"/>
      <c r="AAB198" s="6"/>
      <c r="AAC198" s="6"/>
      <c r="AAD198" s="6"/>
      <c r="AAE198" s="6"/>
      <c r="AAF198" s="6"/>
      <c r="AAG198" s="6"/>
      <c r="AAH198" s="6"/>
      <c r="AAI198" s="6"/>
      <c r="AAJ198" s="6"/>
      <c r="AAK198" s="6"/>
      <c r="AAL198" s="6"/>
      <c r="AAM198" s="6"/>
      <c r="AAN198" s="6"/>
      <c r="AAO198" s="6"/>
      <c r="AAP198" s="6"/>
      <c r="AAQ198" s="6"/>
      <c r="AAR198" s="6"/>
      <c r="AAS198" s="6"/>
      <c r="AAT198" s="6"/>
      <c r="AAU198" s="6"/>
      <c r="AAV198" s="6"/>
      <c r="AAW198" s="6"/>
      <c r="AAX198" s="6"/>
      <c r="AAY198" s="6"/>
      <c r="AAZ198" s="6"/>
      <c r="ABA198" s="6"/>
      <c r="ABB198" s="6"/>
      <c r="ABC198" s="6"/>
      <c r="ABD198" s="6"/>
      <c r="ABE198" s="6"/>
      <c r="ABF198" s="6"/>
      <c r="ABG198" s="6"/>
      <c r="ABH198" s="6"/>
      <c r="ABI198" s="6"/>
      <c r="ABJ198" s="6"/>
      <c r="ABK198" s="6"/>
      <c r="ABL198" s="6"/>
      <c r="ABM198" s="6"/>
      <c r="ABN198" s="6"/>
      <c r="ABO198" s="6"/>
      <c r="ABP198" s="6"/>
      <c r="ABQ198" s="6"/>
      <c r="ABR198" s="6"/>
      <c r="ABS198" s="6"/>
      <c r="ABT198" s="6"/>
      <c r="ABU198" s="6"/>
      <c r="ABV198" s="6"/>
      <c r="ABW198" s="6"/>
      <c r="ABX198" s="6"/>
      <c r="ABY198" s="6"/>
      <c r="ABZ198" s="6"/>
      <c r="ACA198" s="6"/>
      <c r="ACB198" s="6"/>
      <c r="ACC198" s="6"/>
      <c r="ACD198" s="6"/>
      <c r="ACE198" s="6"/>
      <c r="ACF198" s="6"/>
      <c r="ACG198" s="6"/>
      <c r="ACH198" s="6"/>
      <c r="ACI198" s="6"/>
      <c r="ACJ198" s="6"/>
      <c r="ACK198" s="6"/>
      <c r="ACL198" s="6"/>
      <c r="ACM198" s="6"/>
      <c r="ACN198" s="6"/>
    </row>
    <row r="199" spans="1:768" x14ac:dyDescent="0.2">
      <c r="E199" s="14"/>
      <c r="F199" s="6"/>
      <c r="G199" s="6"/>
      <c r="H199" s="43"/>
      <c r="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c r="OE199" s="6"/>
      <c r="OF199" s="6"/>
      <c r="OG199" s="6"/>
      <c r="OH199" s="6"/>
      <c r="OI199" s="6"/>
      <c r="OJ199" s="6"/>
      <c r="OK199" s="6"/>
      <c r="OL199" s="6"/>
      <c r="OM199" s="6"/>
      <c r="ON199" s="6"/>
      <c r="OO199" s="6"/>
      <c r="OP199" s="6"/>
      <c r="OQ199" s="6"/>
      <c r="OR199" s="6"/>
      <c r="OS199" s="6"/>
      <c r="OT199" s="6"/>
      <c r="OU199" s="6"/>
      <c r="OV199" s="6"/>
      <c r="OW199" s="6"/>
      <c r="OX199" s="6"/>
      <c r="OY199" s="6"/>
      <c r="OZ199" s="6"/>
      <c r="PA199" s="6"/>
      <c r="PB199" s="6"/>
      <c r="PC199" s="6"/>
      <c r="PD199" s="6"/>
      <c r="PE199" s="6"/>
      <c r="PF199" s="6"/>
      <c r="PG199" s="6"/>
      <c r="PH199" s="6"/>
      <c r="PI199" s="6"/>
      <c r="PJ199" s="6"/>
      <c r="PK199" s="6"/>
      <c r="PL199" s="6"/>
      <c r="PM199" s="6"/>
      <c r="PN199" s="6"/>
      <c r="PO199" s="6"/>
      <c r="PP199" s="6"/>
      <c r="PQ199" s="6"/>
      <c r="PR199" s="6"/>
      <c r="PS199" s="6"/>
      <c r="PT199" s="6"/>
      <c r="PU199" s="6"/>
      <c r="PV199" s="6"/>
      <c r="PW199" s="6"/>
      <c r="PX199" s="6"/>
      <c r="PY199" s="6"/>
      <c r="PZ199" s="6"/>
      <c r="QA199" s="6"/>
      <c r="QB199" s="6"/>
      <c r="QC199" s="6"/>
      <c r="QD199" s="6"/>
      <c r="QE199" s="6"/>
      <c r="QF199" s="6"/>
      <c r="QG199" s="6"/>
      <c r="QH199" s="6"/>
      <c r="QI199" s="6"/>
      <c r="QJ199" s="6"/>
      <c r="QK199" s="6"/>
      <c r="QL199" s="6"/>
      <c r="QM199" s="6"/>
      <c r="QN199" s="6"/>
      <c r="QO199" s="6"/>
      <c r="QP199" s="6"/>
      <c r="QQ199" s="6"/>
      <c r="QR199" s="6"/>
      <c r="QS199" s="6"/>
      <c r="QT199" s="6"/>
      <c r="QU199" s="6"/>
      <c r="QV199" s="6"/>
      <c r="QW199" s="6"/>
      <c r="QX199" s="6"/>
      <c r="QY199" s="6"/>
      <c r="QZ199" s="6"/>
      <c r="RA199" s="6"/>
      <c r="RB199" s="6"/>
      <c r="RC199" s="6"/>
      <c r="RD199" s="6"/>
      <c r="RE199" s="6"/>
      <c r="RF199" s="6"/>
      <c r="RG199" s="6"/>
      <c r="RH199" s="6"/>
      <c r="RI199" s="6"/>
      <c r="RJ199" s="6"/>
      <c r="RK199" s="6"/>
      <c r="RL199" s="6"/>
      <c r="RM199" s="6"/>
      <c r="RN199" s="6"/>
      <c r="RO199" s="6"/>
      <c r="RP199" s="6"/>
      <c r="RQ199" s="6"/>
      <c r="RR199" s="6"/>
      <c r="RS199" s="6"/>
      <c r="RT199" s="6"/>
      <c r="RU199" s="6"/>
      <c r="RV199" s="6"/>
      <c r="RW199" s="6"/>
      <c r="RX199" s="6"/>
      <c r="RY199" s="6"/>
      <c r="RZ199" s="6"/>
      <c r="SA199" s="6"/>
      <c r="SB199" s="6"/>
      <c r="SC199" s="6"/>
      <c r="SD199" s="6"/>
      <c r="SE199" s="6"/>
      <c r="SF199" s="6"/>
      <c r="SG199" s="6"/>
      <c r="SH199" s="6"/>
      <c r="SI199" s="6"/>
      <c r="SJ199" s="6"/>
      <c r="SK199" s="6"/>
      <c r="SL199" s="6"/>
      <c r="SM199" s="6"/>
      <c r="SN199" s="6"/>
      <c r="SO199" s="6"/>
      <c r="SP199" s="6"/>
      <c r="SQ199" s="6"/>
      <c r="SR199" s="6"/>
      <c r="SS199" s="6"/>
      <c r="ST199" s="6"/>
      <c r="SU199" s="6"/>
      <c r="SV199" s="6"/>
      <c r="SW199" s="6"/>
      <c r="SX199" s="6"/>
      <c r="SY199" s="6"/>
      <c r="SZ199" s="6"/>
      <c r="TA199" s="6"/>
      <c r="TB199" s="6"/>
      <c r="TC199" s="6"/>
      <c r="TD199" s="6"/>
      <c r="TE199" s="6"/>
      <c r="TF199" s="6"/>
      <c r="TG199" s="6"/>
      <c r="TH199" s="6"/>
      <c r="TI199" s="6"/>
      <c r="TJ199" s="6"/>
      <c r="TK199" s="6"/>
      <c r="TL199" s="6"/>
      <c r="TM199" s="6"/>
      <c r="TN199" s="6"/>
      <c r="TO199" s="6"/>
      <c r="TP199" s="6"/>
      <c r="TQ199" s="6"/>
      <c r="TR199" s="6"/>
      <c r="TS199" s="6"/>
      <c r="TT199" s="6"/>
      <c r="TU199" s="6"/>
      <c r="TV199" s="6"/>
      <c r="TW199" s="6"/>
      <c r="TX199" s="6"/>
      <c r="TY199" s="6"/>
      <c r="TZ199" s="6"/>
      <c r="UA199" s="6"/>
      <c r="UB199" s="6"/>
      <c r="UC199" s="6"/>
      <c r="UD199" s="6"/>
      <c r="UE199" s="6"/>
      <c r="UF199" s="6"/>
      <c r="UG199" s="6"/>
      <c r="UH199" s="6"/>
      <c r="UI199" s="6"/>
      <c r="UJ199" s="6"/>
      <c r="UK199" s="6"/>
      <c r="UL199" s="6"/>
      <c r="UM199" s="6"/>
      <c r="UN199" s="6"/>
      <c r="UO199" s="6"/>
      <c r="UP199" s="6"/>
      <c r="UQ199" s="6"/>
      <c r="UR199" s="6"/>
      <c r="US199" s="6"/>
      <c r="UT199" s="6"/>
      <c r="UU199" s="6"/>
      <c r="UV199" s="6"/>
      <c r="UW199" s="6"/>
      <c r="UX199" s="6"/>
      <c r="UY199" s="6"/>
      <c r="UZ199" s="6"/>
      <c r="VA199" s="6"/>
      <c r="VB199" s="6"/>
      <c r="VC199" s="6"/>
      <c r="VD199" s="6"/>
      <c r="VE199" s="6"/>
      <c r="VF199" s="6"/>
      <c r="VG199" s="6"/>
      <c r="VH199" s="6"/>
      <c r="VI199" s="6"/>
      <c r="VJ199" s="6"/>
      <c r="VK199" s="6"/>
      <c r="VL199" s="6"/>
      <c r="VM199" s="6"/>
      <c r="VN199" s="6"/>
      <c r="VO199" s="6"/>
      <c r="VP199" s="6"/>
      <c r="VQ199" s="6"/>
      <c r="VR199" s="6"/>
      <c r="VS199" s="6"/>
      <c r="VT199" s="6"/>
      <c r="VU199" s="6"/>
      <c r="VV199" s="6"/>
      <c r="VW199" s="6"/>
      <c r="VX199" s="6"/>
      <c r="VY199" s="6"/>
      <c r="VZ199" s="6"/>
      <c r="WA199" s="6"/>
      <c r="WB199" s="6"/>
      <c r="WC199" s="6"/>
      <c r="WD199" s="6"/>
      <c r="WE199" s="6"/>
      <c r="WF199" s="6"/>
      <c r="WG199" s="6"/>
      <c r="WH199" s="6"/>
      <c r="WI199" s="6"/>
      <c r="WJ199" s="6"/>
      <c r="WK199" s="6"/>
      <c r="WL199" s="6"/>
      <c r="WM199" s="6"/>
      <c r="WN199" s="6"/>
      <c r="WO199" s="6"/>
      <c r="WP199" s="6"/>
      <c r="WQ199" s="6"/>
      <c r="WR199" s="6"/>
      <c r="WS199" s="6"/>
      <c r="WT199" s="6"/>
      <c r="WU199" s="6"/>
      <c r="WV199" s="6"/>
      <c r="WW199" s="6"/>
      <c r="WX199" s="6"/>
      <c r="WY199" s="6"/>
      <c r="WZ199" s="6"/>
      <c r="XA199" s="6"/>
      <c r="XB199" s="6"/>
      <c r="XC199" s="6"/>
      <c r="XD199" s="6"/>
      <c r="XE199" s="6"/>
      <c r="XF199" s="6"/>
      <c r="XG199" s="6"/>
      <c r="XH199" s="6"/>
      <c r="XI199" s="6"/>
      <c r="XJ199" s="6"/>
      <c r="XK199" s="6"/>
      <c r="XL199" s="6"/>
      <c r="XM199" s="6"/>
      <c r="XN199" s="6"/>
      <c r="XO199" s="6"/>
      <c r="XP199" s="6"/>
      <c r="XQ199" s="6"/>
      <c r="XR199" s="6"/>
      <c r="XS199" s="6"/>
      <c r="XT199" s="6"/>
      <c r="XU199" s="6"/>
      <c r="XV199" s="6"/>
      <c r="XW199" s="6"/>
      <c r="XX199" s="6"/>
      <c r="XY199" s="6"/>
      <c r="XZ199" s="6"/>
      <c r="YA199" s="6"/>
      <c r="YB199" s="6"/>
      <c r="YC199" s="6"/>
      <c r="YD199" s="6"/>
      <c r="YE199" s="6"/>
      <c r="YF199" s="6"/>
      <c r="YG199" s="6"/>
      <c r="YH199" s="6"/>
      <c r="YI199" s="6"/>
      <c r="YJ199" s="6"/>
      <c r="YK199" s="6"/>
      <c r="YL199" s="6"/>
      <c r="YM199" s="6"/>
      <c r="YN199" s="6"/>
      <c r="YO199" s="6"/>
      <c r="YP199" s="6"/>
      <c r="YQ199" s="6"/>
      <c r="YR199" s="6"/>
      <c r="YS199" s="6"/>
      <c r="YT199" s="6"/>
      <c r="YU199" s="6"/>
      <c r="YV199" s="6"/>
      <c r="YW199" s="6"/>
      <c r="YX199" s="6"/>
      <c r="YY199" s="6"/>
      <c r="YZ199" s="6"/>
      <c r="ZA199" s="6"/>
      <c r="ZB199" s="6"/>
      <c r="ZC199" s="6"/>
      <c r="ZD199" s="6"/>
      <c r="ZE199" s="6"/>
      <c r="ZF199" s="6"/>
      <c r="ZG199" s="6"/>
      <c r="ZH199" s="6"/>
      <c r="ZI199" s="6"/>
      <c r="ZJ199" s="6"/>
      <c r="ZK199" s="6"/>
      <c r="ZL199" s="6"/>
      <c r="ZM199" s="6"/>
      <c r="ZN199" s="6"/>
      <c r="ZO199" s="6"/>
      <c r="ZP199" s="6"/>
      <c r="ZQ199" s="6"/>
      <c r="ZR199" s="6"/>
      <c r="ZS199" s="6"/>
      <c r="ZT199" s="6"/>
      <c r="ZU199" s="6"/>
      <c r="ZV199" s="6"/>
      <c r="ZW199" s="6"/>
      <c r="ZX199" s="6"/>
      <c r="ZY199" s="6"/>
      <c r="ZZ199" s="6"/>
      <c r="AAA199" s="6"/>
      <c r="AAB199" s="6"/>
      <c r="AAC199" s="6"/>
      <c r="AAD199" s="6"/>
      <c r="AAE199" s="6"/>
      <c r="AAF199" s="6"/>
      <c r="AAG199" s="6"/>
      <c r="AAH199" s="6"/>
      <c r="AAI199" s="6"/>
      <c r="AAJ199" s="6"/>
      <c r="AAK199" s="6"/>
      <c r="AAL199" s="6"/>
      <c r="AAM199" s="6"/>
      <c r="AAN199" s="6"/>
      <c r="AAO199" s="6"/>
      <c r="AAP199" s="6"/>
      <c r="AAQ199" s="6"/>
      <c r="AAR199" s="6"/>
      <c r="AAS199" s="6"/>
      <c r="AAT199" s="6"/>
      <c r="AAU199" s="6"/>
      <c r="AAV199" s="6"/>
      <c r="AAW199" s="6"/>
      <c r="AAX199" s="6"/>
      <c r="AAY199" s="6"/>
      <c r="AAZ199" s="6"/>
      <c r="ABA199" s="6"/>
      <c r="ABB199" s="6"/>
      <c r="ABC199" s="6"/>
      <c r="ABD199" s="6"/>
      <c r="ABE199" s="6"/>
      <c r="ABF199" s="6"/>
      <c r="ABG199" s="6"/>
      <c r="ABH199" s="6"/>
      <c r="ABI199" s="6"/>
      <c r="ABJ199" s="6"/>
      <c r="ABK199" s="6"/>
      <c r="ABL199" s="6"/>
      <c r="ABM199" s="6"/>
      <c r="ABN199" s="6"/>
      <c r="ABO199" s="6"/>
      <c r="ABP199" s="6"/>
      <c r="ABQ199" s="6"/>
      <c r="ABR199" s="6"/>
      <c r="ABS199" s="6"/>
      <c r="ABT199" s="6"/>
      <c r="ABU199" s="6"/>
      <c r="ABV199" s="6"/>
      <c r="ABW199" s="6"/>
      <c r="ABX199" s="6"/>
      <c r="ABY199" s="6"/>
      <c r="ABZ199" s="6"/>
      <c r="ACA199" s="6"/>
      <c r="ACB199" s="6"/>
      <c r="ACC199" s="6"/>
      <c r="ACD199" s="6"/>
      <c r="ACE199" s="6"/>
      <c r="ACF199" s="6"/>
      <c r="ACG199" s="6"/>
      <c r="ACH199" s="6"/>
      <c r="ACI199" s="6"/>
      <c r="ACJ199" s="6"/>
      <c r="ACK199" s="6"/>
      <c r="ACL199" s="6"/>
      <c r="ACM199" s="6"/>
      <c r="ACN199" s="6"/>
    </row>
    <row r="200" spans="1:768" x14ac:dyDescent="0.2">
      <c r="A200" s="13"/>
      <c r="C200" s="6" t="s">
        <v>54</v>
      </c>
      <c r="D200" s="6">
        <v>0</v>
      </c>
      <c r="E200" s="14">
        <v>1050</v>
      </c>
      <c r="F200" s="6">
        <f t="shared" ref="F200:F211" si="37">+D200*E200</f>
        <v>0</v>
      </c>
      <c r="G200" s="6"/>
      <c r="H200" s="43">
        <v>189</v>
      </c>
      <c r="I200" s="6">
        <f t="shared" ref="I200:I211" si="38">+D200*H200</f>
        <v>0</v>
      </c>
      <c r="K200" s="1" t="s">
        <v>105</v>
      </c>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c r="OE200" s="6"/>
      <c r="OF200" s="6"/>
      <c r="OG200" s="6"/>
      <c r="OH200" s="6"/>
      <c r="OI200" s="6"/>
      <c r="OJ200" s="6"/>
      <c r="OK200" s="6"/>
      <c r="OL200" s="6"/>
      <c r="OM200" s="6"/>
      <c r="ON200" s="6"/>
      <c r="OO200" s="6"/>
      <c r="OP200" s="6"/>
      <c r="OQ200" s="6"/>
      <c r="OR200" s="6"/>
      <c r="OS200" s="6"/>
      <c r="OT200" s="6"/>
      <c r="OU200" s="6"/>
      <c r="OV200" s="6"/>
      <c r="OW200" s="6"/>
      <c r="OX200" s="6"/>
      <c r="OY200" s="6"/>
      <c r="OZ200" s="6"/>
      <c r="PA200" s="6"/>
      <c r="PB200" s="6"/>
      <c r="PC200" s="6"/>
      <c r="PD200" s="6"/>
      <c r="PE200" s="6"/>
      <c r="PF200" s="6"/>
      <c r="PG200" s="6"/>
      <c r="PH200" s="6"/>
      <c r="PI200" s="6"/>
      <c r="PJ200" s="6"/>
      <c r="PK200" s="6"/>
      <c r="PL200" s="6"/>
      <c r="PM200" s="6"/>
      <c r="PN200" s="6"/>
      <c r="PO200" s="6"/>
      <c r="PP200" s="6"/>
      <c r="PQ200" s="6"/>
      <c r="PR200" s="6"/>
      <c r="PS200" s="6"/>
      <c r="PT200" s="6"/>
      <c r="PU200" s="6"/>
      <c r="PV200" s="6"/>
      <c r="PW200" s="6"/>
      <c r="PX200" s="6"/>
      <c r="PY200" s="6"/>
      <c r="PZ200" s="6"/>
      <c r="QA200" s="6"/>
      <c r="QB200" s="6"/>
      <c r="QC200" s="6"/>
      <c r="QD200" s="6"/>
      <c r="QE200" s="6"/>
      <c r="QF200" s="6"/>
      <c r="QG200" s="6"/>
      <c r="QH200" s="6"/>
      <c r="QI200" s="6"/>
      <c r="QJ200" s="6"/>
      <c r="QK200" s="6"/>
      <c r="QL200" s="6"/>
      <c r="QM200" s="6"/>
      <c r="QN200" s="6"/>
      <c r="QO200" s="6"/>
      <c r="QP200" s="6"/>
      <c r="QQ200" s="6"/>
      <c r="QR200" s="6"/>
      <c r="QS200" s="6"/>
      <c r="QT200" s="6"/>
      <c r="QU200" s="6"/>
      <c r="QV200" s="6"/>
      <c r="QW200" s="6"/>
      <c r="QX200" s="6"/>
      <c r="QY200" s="6"/>
      <c r="QZ200" s="6"/>
      <c r="RA200" s="6"/>
      <c r="RB200" s="6"/>
      <c r="RC200" s="6"/>
      <c r="RD200" s="6"/>
      <c r="RE200" s="6"/>
      <c r="RF200" s="6"/>
      <c r="RG200" s="6"/>
      <c r="RH200" s="6"/>
      <c r="RI200" s="6"/>
      <c r="RJ200" s="6"/>
      <c r="RK200" s="6"/>
      <c r="RL200" s="6"/>
      <c r="RM200" s="6"/>
      <c r="RN200" s="6"/>
      <c r="RO200" s="6"/>
      <c r="RP200" s="6"/>
      <c r="RQ200" s="6"/>
      <c r="RR200" s="6"/>
      <c r="RS200" s="6"/>
      <c r="RT200" s="6"/>
      <c r="RU200" s="6"/>
      <c r="RV200" s="6"/>
      <c r="RW200" s="6"/>
      <c r="RX200" s="6"/>
      <c r="RY200" s="6"/>
      <c r="RZ200" s="6"/>
      <c r="SA200" s="6"/>
      <c r="SB200" s="6"/>
      <c r="SC200" s="6"/>
      <c r="SD200" s="6"/>
      <c r="SE200" s="6"/>
      <c r="SF200" s="6"/>
      <c r="SG200" s="6"/>
      <c r="SH200" s="6"/>
      <c r="SI200" s="6"/>
      <c r="SJ200" s="6"/>
      <c r="SK200" s="6"/>
      <c r="SL200" s="6"/>
      <c r="SM200" s="6"/>
      <c r="SN200" s="6"/>
      <c r="SO200" s="6"/>
      <c r="SP200" s="6"/>
      <c r="SQ200" s="6"/>
      <c r="SR200" s="6"/>
      <c r="SS200" s="6"/>
      <c r="ST200" s="6"/>
      <c r="SU200" s="6"/>
      <c r="SV200" s="6"/>
      <c r="SW200" s="6"/>
      <c r="SX200" s="6"/>
      <c r="SY200" s="6"/>
      <c r="SZ200" s="6"/>
      <c r="TA200" s="6"/>
      <c r="TB200" s="6"/>
      <c r="TC200" s="6"/>
      <c r="TD200" s="6"/>
      <c r="TE200" s="6"/>
      <c r="TF200" s="6"/>
      <c r="TG200" s="6"/>
      <c r="TH200" s="6"/>
      <c r="TI200" s="6"/>
      <c r="TJ200" s="6"/>
      <c r="TK200" s="6"/>
      <c r="TL200" s="6"/>
      <c r="TM200" s="6"/>
      <c r="TN200" s="6"/>
      <c r="TO200" s="6"/>
      <c r="TP200" s="6"/>
      <c r="TQ200" s="6"/>
      <c r="TR200" s="6"/>
      <c r="TS200" s="6"/>
      <c r="TT200" s="6"/>
      <c r="TU200" s="6"/>
      <c r="TV200" s="6"/>
      <c r="TW200" s="6"/>
      <c r="TX200" s="6"/>
      <c r="TY200" s="6"/>
      <c r="TZ200" s="6"/>
      <c r="UA200" s="6"/>
      <c r="UB200" s="6"/>
      <c r="UC200" s="6"/>
      <c r="UD200" s="6"/>
      <c r="UE200" s="6"/>
      <c r="UF200" s="6"/>
      <c r="UG200" s="6"/>
      <c r="UH200" s="6"/>
      <c r="UI200" s="6"/>
      <c r="UJ200" s="6"/>
      <c r="UK200" s="6"/>
      <c r="UL200" s="6"/>
      <c r="UM200" s="6"/>
      <c r="UN200" s="6"/>
      <c r="UO200" s="6"/>
      <c r="UP200" s="6"/>
      <c r="UQ200" s="6"/>
      <c r="UR200" s="6"/>
      <c r="US200" s="6"/>
      <c r="UT200" s="6"/>
      <c r="UU200" s="6"/>
      <c r="UV200" s="6"/>
      <c r="UW200" s="6"/>
      <c r="UX200" s="6"/>
      <c r="UY200" s="6"/>
      <c r="UZ200" s="6"/>
      <c r="VA200" s="6"/>
      <c r="VB200" s="6"/>
      <c r="VC200" s="6"/>
      <c r="VD200" s="6"/>
      <c r="VE200" s="6"/>
      <c r="VF200" s="6"/>
      <c r="VG200" s="6"/>
      <c r="VH200" s="6"/>
      <c r="VI200" s="6"/>
      <c r="VJ200" s="6"/>
      <c r="VK200" s="6"/>
      <c r="VL200" s="6"/>
      <c r="VM200" s="6"/>
      <c r="VN200" s="6"/>
      <c r="VO200" s="6"/>
      <c r="VP200" s="6"/>
      <c r="VQ200" s="6"/>
      <c r="VR200" s="6"/>
      <c r="VS200" s="6"/>
      <c r="VT200" s="6"/>
      <c r="VU200" s="6"/>
      <c r="VV200" s="6"/>
      <c r="VW200" s="6"/>
      <c r="VX200" s="6"/>
      <c r="VY200" s="6"/>
      <c r="VZ200" s="6"/>
      <c r="WA200" s="6"/>
      <c r="WB200" s="6"/>
      <c r="WC200" s="6"/>
      <c r="WD200" s="6"/>
      <c r="WE200" s="6"/>
      <c r="WF200" s="6"/>
      <c r="WG200" s="6"/>
      <c r="WH200" s="6"/>
      <c r="WI200" s="6"/>
      <c r="WJ200" s="6"/>
      <c r="WK200" s="6"/>
      <c r="WL200" s="6"/>
      <c r="WM200" s="6"/>
      <c r="WN200" s="6"/>
      <c r="WO200" s="6"/>
      <c r="WP200" s="6"/>
      <c r="WQ200" s="6"/>
      <c r="WR200" s="6"/>
      <c r="WS200" s="6"/>
      <c r="WT200" s="6"/>
      <c r="WU200" s="6"/>
      <c r="WV200" s="6"/>
      <c r="WW200" s="6"/>
      <c r="WX200" s="6"/>
      <c r="WY200" s="6"/>
      <c r="WZ200" s="6"/>
      <c r="XA200" s="6"/>
      <c r="XB200" s="6"/>
      <c r="XC200" s="6"/>
      <c r="XD200" s="6"/>
      <c r="XE200" s="6"/>
      <c r="XF200" s="6"/>
      <c r="XG200" s="6"/>
      <c r="XH200" s="6"/>
      <c r="XI200" s="6"/>
      <c r="XJ200" s="6"/>
      <c r="XK200" s="6"/>
      <c r="XL200" s="6"/>
      <c r="XM200" s="6"/>
      <c r="XN200" s="6"/>
      <c r="XO200" s="6"/>
      <c r="XP200" s="6"/>
      <c r="XQ200" s="6"/>
      <c r="XR200" s="6"/>
      <c r="XS200" s="6"/>
      <c r="XT200" s="6"/>
      <c r="XU200" s="6"/>
      <c r="XV200" s="6"/>
      <c r="XW200" s="6"/>
      <c r="XX200" s="6"/>
      <c r="XY200" s="6"/>
      <c r="XZ200" s="6"/>
      <c r="YA200" s="6"/>
      <c r="YB200" s="6"/>
      <c r="YC200" s="6"/>
      <c r="YD200" s="6"/>
      <c r="YE200" s="6"/>
      <c r="YF200" s="6"/>
      <c r="YG200" s="6"/>
      <c r="YH200" s="6"/>
      <c r="YI200" s="6"/>
      <c r="YJ200" s="6"/>
      <c r="YK200" s="6"/>
      <c r="YL200" s="6"/>
      <c r="YM200" s="6"/>
      <c r="YN200" s="6"/>
      <c r="YO200" s="6"/>
      <c r="YP200" s="6"/>
      <c r="YQ200" s="6"/>
      <c r="YR200" s="6"/>
      <c r="YS200" s="6"/>
      <c r="YT200" s="6"/>
      <c r="YU200" s="6"/>
      <c r="YV200" s="6"/>
      <c r="YW200" s="6"/>
      <c r="YX200" s="6"/>
      <c r="YY200" s="6"/>
      <c r="YZ200" s="6"/>
      <c r="ZA200" s="6"/>
      <c r="ZB200" s="6"/>
      <c r="ZC200" s="6"/>
      <c r="ZD200" s="6"/>
      <c r="ZE200" s="6"/>
      <c r="ZF200" s="6"/>
      <c r="ZG200" s="6"/>
      <c r="ZH200" s="6"/>
      <c r="ZI200" s="6"/>
      <c r="ZJ200" s="6"/>
      <c r="ZK200" s="6"/>
      <c r="ZL200" s="6"/>
      <c r="ZM200" s="6"/>
      <c r="ZN200" s="6"/>
      <c r="ZO200" s="6"/>
      <c r="ZP200" s="6"/>
      <c r="ZQ200" s="6"/>
      <c r="ZR200" s="6"/>
      <c r="ZS200" s="6"/>
      <c r="ZT200" s="6"/>
      <c r="ZU200" s="6"/>
      <c r="ZV200" s="6"/>
      <c r="ZW200" s="6"/>
      <c r="ZX200" s="6"/>
      <c r="ZY200" s="6"/>
      <c r="ZZ200" s="6"/>
      <c r="AAA200" s="6"/>
      <c r="AAB200" s="6"/>
      <c r="AAC200" s="6"/>
      <c r="AAD200" s="6"/>
      <c r="AAE200" s="6"/>
      <c r="AAF200" s="6"/>
      <c r="AAG200" s="6"/>
      <c r="AAH200" s="6"/>
      <c r="AAI200" s="6"/>
      <c r="AAJ200" s="6"/>
      <c r="AAK200" s="6"/>
      <c r="AAL200" s="6"/>
      <c r="AAM200" s="6"/>
      <c r="AAN200" s="6"/>
      <c r="AAO200" s="6"/>
      <c r="AAP200" s="6"/>
      <c r="AAQ200" s="6"/>
      <c r="AAR200" s="6"/>
      <c r="AAS200" s="6"/>
      <c r="AAT200" s="6"/>
      <c r="AAU200" s="6"/>
      <c r="AAV200" s="6"/>
      <c r="AAW200" s="6"/>
      <c r="AAX200" s="6"/>
      <c r="AAY200" s="6"/>
      <c r="AAZ200" s="6"/>
      <c r="ABA200" s="6"/>
      <c r="ABB200" s="6"/>
      <c r="ABC200" s="6"/>
      <c r="ABD200" s="6"/>
      <c r="ABE200" s="6"/>
      <c r="ABF200" s="6"/>
      <c r="ABG200" s="6"/>
      <c r="ABH200" s="6"/>
      <c r="ABI200" s="6"/>
      <c r="ABJ200" s="6"/>
      <c r="ABK200" s="6"/>
      <c r="ABL200" s="6"/>
      <c r="ABM200" s="6"/>
      <c r="ABN200" s="6"/>
      <c r="ABO200" s="6"/>
      <c r="ABP200" s="6"/>
      <c r="ABQ200" s="6"/>
      <c r="ABR200" s="6"/>
      <c r="ABS200" s="6"/>
      <c r="ABT200" s="6"/>
      <c r="ABU200" s="6"/>
      <c r="ABV200" s="6"/>
      <c r="ABW200" s="6"/>
      <c r="ABX200" s="6"/>
      <c r="ABY200" s="6"/>
      <c r="ABZ200" s="6"/>
      <c r="ACA200" s="6"/>
      <c r="ACB200" s="6"/>
      <c r="ACC200" s="6"/>
      <c r="ACD200" s="6"/>
      <c r="ACE200" s="6"/>
      <c r="ACF200" s="6"/>
      <c r="ACG200" s="6"/>
      <c r="ACH200" s="6"/>
      <c r="ACI200" s="6"/>
      <c r="ACJ200" s="6"/>
      <c r="ACK200" s="6"/>
      <c r="ACL200" s="6"/>
      <c r="ACM200" s="6"/>
      <c r="ACN200" s="6"/>
    </row>
    <row r="201" spans="1:768" x14ac:dyDescent="0.2">
      <c r="A201" s="13"/>
      <c r="C201" s="6" t="s">
        <v>55</v>
      </c>
      <c r="D201" s="6">
        <v>0</v>
      </c>
      <c r="E201" s="14">
        <v>3150</v>
      </c>
      <c r="F201" s="6">
        <f t="shared" si="37"/>
        <v>0</v>
      </c>
      <c r="G201" s="6"/>
      <c r="H201" s="43">
        <v>567</v>
      </c>
      <c r="I201" s="6">
        <f t="shared" si="38"/>
        <v>0</v>
      </c>
      <c r="K201" s="1" t="s">
        <v>105</v>
      </c>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c r="OE201" s="6"/>
      <c r="OF201" s="6"/>
      <c r="OG201" s="6"/>
      <c r="OH201" s="6"/>
      <c r="OI201" s="6"/>
      <c r="OJ201" s="6"/>
      <c r="OK201" s="6"/>
      <c r="OL201" s="6"/>
      <c r="OM201" s="6"/>
      <c r="ON201" s="6"/>
      <c r="OO201" s="6"/>
      <c r="OP201" s="6"/>
      <c r="OQ201" s="6"/>
      <c r="OR201" s="6"/>
      <c r="OS201" s="6"/>
      <c r="OT201" s="6"/>
      <c r="OU201" s="6"/>
      <c r="OV201" s="6"/>
      <c r="OW201" s="6"/>
      <c r="OX201" s="6"/>
      <c r="OY201" s="6"/>
      <c r="OZ201" s="6"/>
      <c r="PA201" s="6"/>
      <c r="PB201" s="6"/>
      <c r="PC201" s="6"/>
      <c r="PD201" s="6"/>
      <c r="PE201" s="6"/>
      <c r="PF201" s="6"/>
      <c r="PG201" s="6"/>
      <c r="PH201" s="6"/>
      <c r="PI201" s="6"/>
      <c r="PJ201" s="6"/>
      <c r="PK201" s="6"/>
      <c r="PL201" s="6"/>
      <c r="PM201" s="6"/>
      <c r="PN201" s="6"/>
      <c r="PO201" s="6"/>
      <c r="PP201" s="6"/>
      <c r="PQ201" s="6"/>
      <c r="PR201" s="6"/>
      <c r="PS201" s="6"/>
      <c r="PT201" s="6"/>
      <c r="PU201" s="6"/>
      <c r="PV201" s="6"/>
      <c r="PW201" s="6"/>
      <c r="PX201" s="6"/>
      <c r="PY201" s="6"/>
      <c r="PZ201" s="6"/>
      <c r="QA201" s="6"/>
      <c r="QB201" s="6"/>
      <c r="QC201" s="6"/>
      <c r="QD201" s="6"/>
      <c r="QE201" s="6"/>
      <c r="QF201" s="6"/>
      <c r="QG201" s="6"/>
      <c r="QH201" s="6"/>
      <c r="QI201" s="6"/>
      <c r="QJ201" s="6"/>
      <c r="QK201" s="6"/>
      <c r="QL201" s="6"/>
      <c r="QM201" s="6"/>
      <c r="QN201" s="6"/>
      <c r="QO201" s="6"/>
      <c r="QP201" s="6"/>
      <c r="QQ201" s="6"/>
      <c r="QR201" s="6"/>
      <c r="QS201" s="6"/>
      <c r="QT201" s="6"/>
      <c r="QU201" s="6"/>
      <c r="QV201" s="6"/>
      <c r="QW201" s="6"/>
      <c r="QX201" s="6"/>
      <c r="QY201" s="6"/>
      <c r="QZ201" s="6"/>
      <c r="RA201" s="6"/>
      <c r="RB201" s="6"/>
      <c r="RC201" s="6"/>
      <c r="RD201" s="6"/>
      <c r="RE201" s="6"/>
      <c r="RF201" s="6"/>
      <c r="RG201" s="6"/>
      <c r="RH201" s="6"/>
      <c r="RI201" s="6"/>
      <c r="RJ201" s="6"/>
      <c r="RK201" s="6"/>
      <c r="RL201" s="6"/>
      <c r="RM201" s="6"/>
      <c r="RN201" s="6"/>
      <c r="RO201" s="6"/>
      <c r="RP201" s="6"/>
      <c r="RQ201" s="6"/>
      <c r="RR201" s="6"/>
      <c r="RS201" s="6"/>
      <c r="RT201" s="6"/>
      <c r="RU201" s="6"/>
      <c r="RV201" s="6"/>
      <c r="RW201" s="6"/>
      <c r="RX201" s="6"/>
      <c r="RY201" s="6"/>
      <c r="RZ201" s="6"/>
      <c r="SA201" s="6"/>
      <c r="SB201" s="6"/>
      <c r="SC201" s="6"/>
      <c r="SD201" s="6"/>
      <c r="SE201" s="6"/>
      <c r="SF201" s="6"/>
      <c r="SG201" s="6"/>
      <c r="SH201" s="6"/>
      <c r="SI201" s="6"/>
      <c r="SJ201" s="6"/>
      <c r="SK201" s="6"/>
      <c r="SL201" s="6"/>
      <c r="SM201" s="6"/>
      <c r="SN201" s="6"/>
      <c r="SO201" s="6"/>
      <c r="SP201" s="6"/>
      <c r="SQ201" s="6"/>
      <c r="SR201" s="6"/>
      <c r="SS201" s="6"/>
      <c r="ST201" s="6"/>
      <c r="SU201" s="6"/>
      <c r="SV201" s="6"/>
      <c r="SW201" s="6"/>
      <c r="SX201" s="6"/>
      <c r="SY201" s="6"/>
      <c r="SZ201" s="6"/>
      <c r="TA201" s="6"/>
      <c r="TB201" s="6"/>
      <c r="TC201" s="6"/>
      <c r="TD201" s="6"/>
      <c r="TE201" s="6"/>
      <c r="TF201" s="6"/>
      <c r="TG201" s="6"/>
      <c r="TH201" s="6"/>
      <c r="TI201" s="6"/>
      <c r="TJ201" s="6"/>
      <c r="TK201" s="6"/>
      <c r="TL201" s="6"/>
      <c r="TM201" s="6"/>
      <c r="TN201" s="6"/>
      <c r="TO201" s="6"/>
      <c r="TP201" s="6"/>
      <c r="TQ201" s="6"/>
      <c r="TR201" s="6"/>
      <c r="TS201" s="6"/>
      <c r="TT201" s="6"/>
      <c r="TU201" s="6"/>
      <c r="TV201" s="6"/>
      <c r="TW201" s="6"/>
      <c r="TX201" s="6"/>
      <c r="TY201" s="6"/>
      <c r="TZ201" s="6"/>
      <c r="UA201" s="6"/>
      <c r="UB201" s="6"/>
      <c r="UC201" s="6"/>
      <c r="UD201" s="6"/>
      <c r="UE201" s="6"/>
      <c r="UF201" s="6"/>
      <c r="UG201" s="6"/>
      <c r="UH201" s="6"/>
      <c r="UI201" s="6"/>
      <c r="UJ201" s="6"/>
      <c r="UK201" s="6"/>
      <c r="UL201" s="6"/>
      <c r="UM201" s="6"/>
      <c r="UN201" s="6"/>
      <c r="UO201" s="6"/>
      <c r="UP201" s="6"/>
      <c r="UQ201" s="6"/>
      <c r="UR201" s="6"/>
      <c r="US201" s="6"/>
      <c r="UT201" s="6"/>
      <c r="UU201" s="6"/>
      <c r="UV201" s="6"/>
      <c r="UW201" s="6"/>
      <c r="UX201" s="6"/>
      <c r="UY201" s="6"/>
      <c r="UZ201" s="6"/>
      <c r="VA201" s="6"/>
      <c r="VB201" s="6"/>
      <c r="VC201" s="6"/>
      <c r="VD201" s="6"/>
      <c r="VE201" s="6"/>
      <c r="VF201" s="6"/>
      <c r="VG201" s="6"/>
      <c r="VH201" s="6"/>
      <c r="VI201" s="6"/>
      <c r="VJ201" s="6"/>
      <c r="VK201" s="6"/>
      <c r="VL201" s="6"/>
      <c r="VM201" s="6"/>
      <c r="VN201" s="6"/>
      <c r="VO201" s="6"/>
      <c r="VP201" s="6"/>
      <c r="VQ201" s="6"/>
      <c r="VR201" s="6"/>
      <c r="VS201" s="6"/>
      <c r="VT201" s="6"/>
      <c r="VU201" s="6"/>
      <c r="VV201" s="6"/>
      <c r="VW201" s="6"/>
      <c r="VX201" s="6"/>
      <c r="VY201" s="6"/>
      <c r="VZ201" s="6"/>
      <c r="WA201" s="6"/>
      <c r="WB201" s="6"/>
      <c r="WC201" s="6"/>
      <c r="WD201" s="6"/>
      <c r="WE201" s="6"/>
      <c r="WF201" s="6"/>
      <c r="WG201" s="6"/>
      <c r="WH201" s="6"/>
      <c r="WI201" s="6"/>
      <c r="WJ201" s="6"/>
      <c r="WK201" s="6"/>
      <c r="WL201" s="6"/>
      <c r="WM201" s="6"/>
      <c r="WN201" s="6"/>
      <c r="WO201" s="6"/>
      <c r="WP201" s="6"/>
      <c r="WQ201" s="6"/>
      <c r="WR201" s="6"/>
      <c r="WS201" s="6"/>
      <c r="WT201" s="6"/>
      <c r="WU201" s="6"/>
      <c r="WV201" s="6"/>
      <c r="WW201" s="6"/>
      <c r="WX201" s="6"/>
      <c r="WY201" s="6"/>
      <c r="WZ201" s="6"/>
      <c r="XA201" s="6"/>
      <c r="XB201" s="6"/>
      <c r="XC201" s="6"/>
      <c r="XD201" s="6"/>
      <c r="XE201" s="6"/>
      <c r="XF201" s="6"/>
      <c r="XG201" s="6"/>
      <c r="XH201" s="6"/>
      <c r="XI201" s="6"/>
      <c r="XJ201" s="6"/>
      <c r="XK201" s="6"/>
      <c r="XL201" s="6"/>
      <c r="XM201" s="6"/>
      <c r="XN201" s="6"/>
      <c r="XO201" s="6"/>
      <c r="XP201" s="6"/>
      <c r="XQ201" s="6"/>
      <c r="XR201" s="6"/>
      <c r="XS201" s="6"/>
      <c r="XT201" s="6"/>
      <c r="XU201" s="6"/>
      <c r="XV201" s="6"/>
      <c r="XW201" s="6"/>
      <c r="XX201" s="6"/>
      <c r="XY201" s="6"/>
      <c r="XZ201" s="6"/>
      <c r="YA201" s="6"/>
      <c r="YB201" s="6"/>
      <c r="YC201" s="6"/>
      <c r="YD201" s="6"/>
      <c r="YE201" s="6"/>
      <c r="YF201" s="6"/>
      <c r="YG201" s="6"/>
      <c r="YH201" s="6"/>
      <c r="YI201" s="6"/>
      <c r="YJ201" s="6"/>
      <c r="YK201" s="6"/>
      <c r="YL201" s="6"/>
      <c r="YM201" s="6"/>
      <c r="YN201" s="6"/>
      <c r="YO201" s="6"/>
      <c r="YP201" s="6"/>
      <c r="YQ201" s="6"/>
      <c r="YR201" s="6"/>
      <c r="YS201" s="6"/>
      <c r="YT201" s="6"/>
      <c r="YU201" s="6"/>
      <c r="YV201" s="6"/>
      <c r="YW201" s="6"/>
      <c r="YX201" s="6"/>
      <c r="YY201" s="6"/>
      <c r="YZ201" s="6"/>
      <c r="ZA201" s="6"/>
      <c r="ZB201" s="6"/>
      <c r="ZC201" s="6"/>
      <c r="ZD201" s="6"/>
      <c r="ZE201" s="6"/>
      <c r="ZF201" s="6"/>
      <c r="ZG201" s="6"/>
      <c r="ZH201" s="6"/>
      <c r="ZI201" s="6"/>
      <c r="ZJ201" s="6"/>
      <c r="ZK201" s="6"/>
      <c r="ZL201" s="6"/>
      <c r="ZM201" s="6"/>
      <c r="ZN201" s="6"/>
      <c r="ZO201" s="6"/>
      <c r="ZP201" s="6"/>
      <c r="ZQ201" s="6"/>
      <c r="ZR201" s="6"/>
      <c r="ZS201" s="6"/>
      <c r="ZT201" s="6"/>
      <c r="ZU201" s="6"/>
      <c r="ZV201" s="6"/>
      <c r="ZW201" s="6"/>
      <c r="ZX201" s="6"/>
      <c r="ZY201" s="6"/>
      <c r="ZZ201" s="6"/>
      <c r="AAA201" s="6"/>
      <c r="AAB201" s="6"/>
      <c r="AAC201" s="6"/>
      <c r="AAD201" s="6"/>
      <c r="AAE201" s="6"/>
      <c r="AAF201" s="6"/>
      <c r="AAG201" s="6"/>
      <c r="AAH201" s="6"/>
      <c r="AAI201" s="6"/>
      <c r="AAJ201" s="6"/>
      <c r="AAK201" s="6"/>
      <c r="AAL201" s="6"/>
      <c r="AAM201" s="6"/>
      <c r="AAN201" s="6"/>
      <c r="AAO201" s="6"/>
      <c r="AAP201" s="6"/>
      <c r="AAQ201" s="6"/>
      <c r="AAR201" s="6"/>
      <c r="AAS201" s="6"/>
      <c r="AAT201" s="6"/>
      <c r="AAU201" s="6"/>
      <c r="AAV201" s="6"/>
      <c r="AAW201" s="6"/>
      <c r="AAX201" s="6"/>
      <c r="AAY201" s="6"/>
      <c r="AAZ201" s="6"/>
      <c r="ABA201" s="6"/>
      <c r="ABB201" s="6"/>
      <c r="ABC201" s="6"/>
      <c r="ABD201" s="6"/>
      <c r="ABE201" s="6"/>
      <c r="ABF201" s="6"/>
      <c r="ABG201" s="6"/>
      <c r="ABH201" s="6"/>
      <c r="ABI201" s="6"/>
      <c r="ABJ201" s="6"/>
      <c r="ABK201" s="6"/>
      <c r="ABL201" s="6"/>
      <c r="ABM201" s="6"/>
      <c r="ABN201" s="6"/>
      <c r="ABO201" s="6"/>
      <c r="ABP201" s="6"/>
      <c r="ABQ201" s="6"/>
      <c r="ABR201" s="6"/>
      <c r="ABS201" s="6"/>
      <c r="ABT201" s="6"/>
      <c r="ABU201" s="6"/>
      <c r="ABV201" s="6"/>
      <c r="ABW201" s="6"/>
      <c r="ABX201" s="6"/>
      <c r="ABY201" s="6"/>
      <c r="ABZ201" s="6"/>
      <c r="ACA201" s="6"/>
      <c r="ACB201" s="6"/>
      <c r="ACC201" s="6"/>
      <c r="ACD201" s="6"/>
      <c r="ACE201" s="6"/>
      <c r="ACF201" s="6"/>
      <c r="ACG201" s="6"/>
      <c r="ACH201" s="6"/>
      <c r="ACI201" s="6"/>
      <c r="ACJ201" s="6"/>
      <c r="ACK201" s="6"/>
      <c r="ACL201" s="6"/>
      <c r="ACM201" s="6"/>
      <c r="ACN201" s="6"/>
    </row>
    <row r="202" spans="1:768" x14ac:dyDescent="0.2">
      <c r="A202" s="13"/>
      <c r="C202" s="6" t="s">
        <v>56</v>
      </c>
      <c r="D202" s="6">
        <v>0</v>
      </c>
      <c r="E202" s="14">
        <v>4725</v>
      </c>
      <c r="F202" s="6">
        <f t="shared" si="37"/>
        <v>0</v>
      </c>
      <c r="G202" s="6"/>
      <c r="H202" s="43">
        <v>850.5</v>
      </c>
      <c r="I202" s="6">
        <f t="shared" si="38"/>
        <v>0</v>
      </c>
      <c r="K202" s="1" t="s">
        <v>105</v>
      </c>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c r="OE202" s="6"/>
      <c r="OF202" s="6"/>
      <c r="OG202" s="6"/>
      <c r="OH202" s="6"/>
      <c r="OI202" s="6"/>
      <c r="OJ202" s="6"/>
      <c r="OK202" s="6"/>
      <c r="OL202" s="6"/>
      <c r="OM202" s="6"/>
      <c r="ON202" s="6"/>
      <c r="OO202" s="6"/>
      <c r="OP202" s="6"/>
      <c r="OQ202" s="6"/>
      <c r="OR202" s="6"/>
      <c r="OS202" s="6"/>
      <c r="OT202" s="6"/>
      <c r="OU202" s="6"/>
      <c r="OV202" s="6"/>
      <c r="OW202" s="6"/>
      <c r="OX202" s="6"/>
      <c r="OY202" s="6"/>
      <c r="OZ202" s="6"/>
      <c r="PA202" s="6"/>
      <c r="PB202" s="6"/>
      <c r="PC202" s="6"/>
      <c r="PD202" s="6"/>
      <c r="PE202" s="6"/>
      <c r="PF202" s="6"/>
      <c r="PG202" s="6"/>
      <c r="PH202" s="6"/>
      <c r="PI202" s="6"/>
      <c r="PJ202" s="6"/>
      <c r="PK202" s="6"/>
      <c r="PL202" s="6"/>
      <c r="PM202" s="6"/>
      <c r="PN202" s="6"/>
      <c r="PO202" s="6"/>
      <c r="PP202" s="6"/>
      <c r="PQ202" s="6"/>
      <c r="PR202" s="6"/>
      <c r="PS202" s="6"/>
      <c r="PT202" s="6"/>
      <c r="PU202" s="6"/>
      <c r="PV202" s="6"/>
      <c r="PW202" s="6"/>
      <c r="PX202" s="6"/>
      <c r="PY202" s="6"/>
      <c r="PZ202" s="6"/>
      <c r="QA202" s="6"/>
      <c r="QB202" s="6"/>
      <c r="QC202" s="6"/>
      <c r="QD202" s="6"/>
      <c r="QE202" s="6"/>
      <c r="QF202" s="6"/>
      <c r="QG202" s="6"/>
      <c r="QH202" s="6"/>
      <c r="QI202" s="6"/>
      <c r="QJ202" s="6"/>
      <c r="QK202" s="6"/>
      <c r="QL202" s="6"/>
      <c r="QM202" s="6"/>
      <c r="QN202" s="6"/>
      <c r="QO202" s="6"/>
      <c r="QP202" s="6"/>
      <c r="QQ202" s="6"/>
      <c r="QR202" s="6"/>
      <c r="QS202" s="6"/>
      <c r="QT202" s="6"/>
      <c r="QU202" s="6"/>
      <c r="QV202" s="6"/>
      <c r="QW202" s="6"/>
      <c r="QX202" s="6"/>
      <c r="QY202" s="6"/>
      <c r="QZ202" s="6"/>
      <c r="RA202" s="6"/>
      <c r="RB202" s="6"/>
      <c r="RC202" s="6"/>
      <c r="RD202" s="6"/>
      <c r="RE202" s="6"/>
      <c r="RF202" s="6"/>
      <c r="RG202" s="6"/>
      <c r="RH202" s="6"/>
      <c r="RI202" s="6"/>
      <c r="RJ202" s="6"/>
      <c r="RK202" s="6"/>
      <c r="RL202" s="6"/>
      <c r="RM202" s="6"/>
      <c r="RN202" s="6"/>
      <c r="RO202" s="6"/>
      <c r="RP202" s="6"/>
      <c r="RQ202" s="6"/>
      <c r="RR202" s="6"/>
      <c r="RS202" s="6"/>
      <c r="RT202" s="6"/>
      <c r="RU202" s="6"/>
      <c r="RV202" s="6"/>
      <c r="RW202" s="6"/>
      <c r="RX202" s="6"/>
      <c r="RY202" s="6"/>
      <c r="RZ202" s="6"/>
      <c r="SA202" s="6"/>
      <c r="SB202" s="6"/>
      <c r="SC202" s="6"/>
      <c r="SD202" s="6"/>
      <c r="SE202" s="6"/>
      <c r="SF202" s="6"/>
      <c r="SG202" s="6"/>
      <c r="SH202" s="6"/>
      <c r="SI202" s="6"/>
      <c r="SJ202" s="6"/>
      <c r="SK202" s="6"/>
      <c r="SL202" s="6"/>
      <c r="SM202" s="6"/>
      <c r="SN202" s="6"/>
      <c r="SO202" s="6"/>
      <c r="SP202" s="6"/>
      <c r="SQ202" s="6"/>
      <c r="SR202" s="6"/>
      <c r="SS202" s="6"/>
      <c r="ST202" s="6"/>
      <c r="SU202" s="6"/>
      <c r="SV202" s="6"/>
      <c r="SW202" s="6"/>
      <c r="SX202" s="6"/>
      <c r="SY202" s="6"/>
      <c r="SZ202" s="6"/>
      <c r="TA202" s="6"/>
      <c r="TB202" s="6"/>
      <c r="TC202" s="6"/>
      <c r="TD202" s="6"/>
      <c r="TE202" s="6"/>
      <c r="TF202" s="6"/>
      <c r="TG202" s="6"/>
      <c r="TH202" s="6"/>
      <c r="TI202" s="6"/>
      <c r="TJ202" s="6"/>
      <c r="TK202" s="6"/>
      <c r="TL202" s="6"/>
      <c r="TM202" s="6"/>
      <c r="TN202" s="6"/>
      <c r="TO202" s="6"/>
      <c r="TP202" s="6"/>
      <c r="TQ202" s="6"/>
      <c r="TR202" s="6"/>
      <c r="TS202" s="6"/>
      <c r="TT202" s="6"/>
      <c r="TU202" s="6"/>
      <c r="TV202" s="6"/>
      <c r="TW202" s="6"/>
      <c r="TX202" s="6"/>
      <c r="TY202" s="6"/>
      <c r="TZ202" s="6"/>
      <c r="UA202" s="6"/>
      <c r="UB202" s="6"/>
      <c r="UC202" s="6"/>
      <c r="UD202" s="6"/>
      <c r="UE202" s="6"/>
      <c r="UF202" s="6"/>
      <c r="UG202" s="6"/>
      <c r="UH202" s="6"/>
      <c r="UI202" s="6"/>
      <c r="UJ202" s="6"/>
      <c r="UK202" s="6"/>
      <c r="UL202" s="6"/>
      <c r="UM202" s="6"/>
      <c r="UN202" s="6"/>
      <c r="UO202" s="6"/>
      <c r="UP202" s="6"/>
      <c r="UQ202" s="6"/>
      <c r="UR202" s="6"/>
      <c r="US202" s="6"/>
      <c r="UT202" s="6"/>
      <c r="UU202" s="6"/>
      <c r="UV202" s="6"/>
      <c r="UW202" s="6"/>
      <c r="UX202" s="6"/>
      <c r="UY202" s="6"/>
      <c r="UZ202" s="6"/>
      <c r="VA202" s="6"/>
      <c r="VB202" s="6"/>
      <c r="VC202" s="6"/>
      <c r="VD202" s="6"/>
      <c r="VE202" s="6"/>
      <c r="VF202" s="6"/>
      <c r="VG202" s="6"/>
      <c r="VH202" s="6"/>
      <c r="VI202" s="6"/>
      <c r="VJ202" s="6"/>
      <c r="VK202" s="6"/>
      <c r="VL202" s="6"/>
      <c r="VM202" s="6"/>
      <c r="VN202" s="6"/>
      <c r="VO202" s="6"/>
      <c r="VP202" s="6"/>
      <c r="VQ202" s="6"/>
      <c r="VR202" s="6"/>
      <c r="VS202" s="6"/>
      <c r="VT202" s="6"/>
      <c r="VU202" s="6"/>
      <c r="VV202" s="6"/>
      <c r="VW202" s="6"/>
      <c r="VX202" s="6"/>
      <c r="VY202" s="6"/>
      <c r="VZ202" s="6"/>
      <c r="WA202" s="6"/>
      <c r="WB202" s="6"/>
      <c r="WC202" s="6"/>
      <c r="WD202" s="6"/>
      <c r="WE202" s="6"/>
      <c r="WF202" s="6"/>
      <c r="WG202" s="6"/>
      <c r="WH202" s="6"/>
      <c r="WI202" s="6"/>
      <c r="WJ202" s="6"/>
      <c r="WK202" s="6"/>
      <c r="WL202" s="6"/>
      <c r="WM202" s="6"/>
      <c r="WN202" s="6"/>
      <c r="WO202" s="6"/>
      <c r="WP202" s="6"/>
      <c r="WQ202" s="6"/>
      <c r="WR202" s="6"/>
      <c r="WS202" s="6"/>
      <c r="WT202" s="6"/>
      <c r="WU202" s="6"/>
      <c r="WV202" s="6"/>
      <c r="WW202" s="6"/>
      <c r="WX202" s="6"/>
      <c r="WY202" s="6"/>
      <c r="WZ202" s="6"/>
      <c r="XA202" s="6"/>
      <c r="XB202" s="6"/>
      <c r="XC202" s="6"/>
      <c r="XD202" s="6"/>
      <c r="XE202" s="6"/>
      <c r="XF202" s="6"/>
      <c r="XG202" s="6"/>
      <c r="XH202" s="6"/>
      <c r="XI202" s="6"/>
      <c r="XJ202" s="6"/>
      <c r="XK202" s="6"/>
      <c r="XL202" s="6"/>
      <c r="XM202" s="6"/>
      <c r="XN202" s="6"/>
      <c r="XO202" s="6"/>
      <c r="XP202" s="6"/>
      <c r="XQ202" s="6"/>
      <c r="XR202" s="6"/>
      <c r="XS202" s="6"/>
      <c r="XT202" s="6"/>
      <c r="XU202" s="6"/>
      <c r="XV202" s="6"/>
      <c r="XW202" s="6"/>
      <c r="XX202" s="6"/>
      <c r="XY202" s="6"/>
      <c r="XZ202" s="6"/>
      <c r="YA202" s="6"/>
      <c r="YB202" s="6"/>
      <c r="YC202" s="6"/>
      <c r="YD202" s="6"/>
      <c r="YE202" s="6"/>
      <c r="YF202" s="6"/>
      <c r="YG202" s="6"/>
      <c r="YH202" s="6"/>
      <c r="YI202" s="6"/>
      <c r="YJ202" s="6"/>
      <c r="YK202" s="6"/>
      <c r="YL202" s="6"/>
      <c r="YM202" s="6"/>
      <c r="YN202" s="6"/>
      <c r="YO202" s="6"/>
      <c r="YP202" s="6"/>
      <c r="YQ202" s="6"/>
      <c r="YR202" s="6"/>
      <c r="YS202" s="6"/>
      <c r="YT202" s="6"/>
      <c r="YU202" s="6"/>
      <c r="YV202" s="6"/>
      <c r="YW202" s="6"/>
      <c r="YX202" s="6"/>
      <c r="YY202" s="6"/>
      <c r="YZ202" s="6"/>
      <c r="ZA202" s="6"/>
      <c r="ZB202" s="6"/>
      <c r="ZC202" s="6"/>
      <c r="ZD202" s="6"/>
      <c r="ZE202" s="6"/>
      <c r="ZF202" s="6"/>
      <c r="ZG202" s="6"/>
      <c r="ZH202" s="6"/>
      <c r="ZI202" s="6"/>
      <c r="ZJ202" s="6"/>
      <c r="ZK202" s="6"/>
      <c r="ZL202" s="6"/>
      <c r="ZM202" s="6"/>
      <c r="ZN202" s="6"/>
      <c r="ZO202" s="6"/>
      <c r="ZP202" s="6"/>
      <c r="ZQ202" s="6"/>
      <c r="ZR202" s="6"/>
      <c r="ZS202" s="6"/>
      <c r="ZT202" s="6"/>
      <c r="ZU202" s="6"/>
      <c r="ZV202" s="6"/>
      <c r="ZW202" s="6"/>
      <c r="ZX202" s="6"/>
      <c r="ZY202" s="6"/>
      <c r="ZZ202" s="6"/>
      <c r="AAA202" s="6"/>
      <c r="AAB202" s="6"/>
      <c r="AAC202" s="6"/>
      <c r="AAD202" s="6"/>
      <c r="AAE202" s="6"/>
      <c r="AAF202" s="6"/>
      <c r="AAG202" s="6"/>
      <c r="AAH202" s="6"/>
      <c r="AAI202" s="6"/>
      <c r="AAJ202" s="6"/>
      <c r="AAK202" s="6"/>
      <c r="AAL202" s="6"/>
      <c r="AAM202" s="6"/>
      <c r="AAN202" s="6"/>
      <c r="AAO202" s="6"/>
      <c r="AAP202" s="6"/>
      <c r="AAQ202" s="6"/>
      <c r="AAR202" s="6"/>
      <c r="AAS202" s="6"/>
      <c r="AAT202" s="6"/>
      <c r="AAU202" s="6"/>
      <c r="AAV202" s="6"/>
      <c r="AAW202" s="6"/>
      <c r="AAX202" s="6"/>
      <c r="AAY202" s="6"/>
      <c r="AAZ202" s="6"/>
      <c r="ABA202" s="6"/>
      <c r="ABB202" s="6"/>
      <c r="ABC202" s="6"/>
      <c r="ABD202" s="6"/>
      <c r="ABE202" s="6"/>
      <c r="ABF202" s="6"/>
      <c r="ABG202" s="6"/>
      <c r="ABH202" s="6"/>
      <c r="ABI202" s="6"/>
      <c r="ABJ202" s="6"/>
      <c r="ABK202" s="6"/>
      <c r="ABL202" s="6"/>
      <c r="ABM202" s="6"/>
      <c r="ABN202" s="6"/>
      <c r="ABO202" s="6"/>
      <c r="ABP202" s="6"/>
      <c r="ABQ202" s="6"/>
      <c r="ABR202" s="6"/>
      <c r="ABS202" s="6"/>
      <c r="ABT202" s="6"/>
      <c r="ABU202" s="6"/>
      <c r="ABV202" s="6"/>
      <c r="ABW202" s="6"/>
      <c r="ABX202" s="6"/>
      <c r="ABY202" s="6"/>
      <c r="ABZ202" s="6"/>
      <c r="ACA202" s="6"/>
      <c r="ACB202" s="6"/>
      <c r="ACC202" s="6"/>
      <c r="ACD202" s="6"/>
      <c r="ACE202" s="6"/>
      <c r="ACF202" s="6"/>
      <c r="ACG202" s="6"/>
      <c r="ACH202" s="6"/>
      <c r="ACI202" s="6"/>
      <c r="ACJ202" s="6"/>
      <c r="ACK202" s="6"/>
      <c r="ACL202" s="6"/>
      <c r="ACM202" s="6"/>
      <c r="ACN202" s="6"/>
    </row>
    <row r="203" spans="1:768" x14ac:dyDescent="0.2">
      <c r="A203" s="13"/>
      <c r="C203" s="6" t="s">
        <v>62</v>
      </c>
      <c r="D203" s="6">
        <v>0</v>
      </c>
      <c r="E203" s="14">
        <v>2100</v>
      </c>
      <c r="F203" s="6">
        <f t="shared" si="37"/>
        <v>0</v>
      </c>
      <c r="G203" s="6"/>
      <c r="H203" s="43">
        <v>378</v>
      </c>
      <c r="I203" s="6">
        <f t="shared" si="38"/>
        <v>0</v>
      </c>
      <c r="K203" s="1" t="s">
        <v>106</v>
      </c>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c r="OE203" s="6"/>
      <c r="OF203" s="6"/>
      <c r="OG203" s="6"/>
      <c r="OH203" s="6"/>
      <c r="OI203" s="6"/>
      <c r="OJ203" s="6"/>
      <c r="OK203" s="6"/>
      <c r="OL203" s="6"/>
      <c r="OM203" s="6"/>
      <c r="ON203" s="6"/>
      <c r="OO203" s="6"/>
      <c r="OP203" s="6"/>
      <c r="OQ203" s="6"/>
      <c r="OR203" s="6"/>
      <c r="OS203" s="6"/>
      <c r="OT203" s="6"/>
      <c r="OU203" s="6"/>
      <c r="OV203" s="6"/>
      <c r="OW203" s="6"/>
      <c r="OX203" s="6"/>
      <c r="OY203" s="6"/>
      <c r="OZ203" s="6"/>
      <c r="PA203" s="6"/>
      <c r="PB203" s="6"/>
      <c r="PC203" s="6"/>
      <c r="PD203" s="6"/>
      <c r="PE203" s="6"/>
      <c r="PF203" s="6"/>
      <c r="PG203" s="6"/>
      <c r="PH203" s="6"/>
      <c r="PI203" s="6"/>
      <c r="PJ203" s="6"/>
      <c r="PK203" s="6"/>
      <c r="PL203" s="6"/>
      <c r="PM203" s="6"/>
      <c r="PN203" s="6"/>
      <c r="PO203" s="6"/>
      <c r="PP203" s="6"/>
      <c r="PQ203" s="6"/>
      <c r="PR203" s="6"/>
      <c r="PS203" s="6"/>
      <c r="PT203" s="6"/>
      <c r="PU203" s="6"/>
      <c r="PV203" s="6"/>
      <c r="PW203" s="6"/>
      <c r="PX203" s="6"/>
      <c r="PY203" s="6"/>
      <c r="PZ203" s="6"/>
      <c r="QA203" s="6"/>
      <c r="QB203" s="6"/>
      <c r="QC203" s="6"/>
      <c r="QD203" s="6"/>
      <c r="QE203" s="6"/>
      <c r="QF203" s="6"/>
      <c r="QG203" s="6"/>
      <c r="QH203" s="6"/>
      <c r="QI203" s="6"/>
      <c r="QJ203" s="6"/>
      <c r="QK203" s="6"/>
      <c r="QL203" s="6"/>
      <c r="QM203" s="6"/>
      <c r="QN203" s="6"/>
      <c r="QO203" s="6"/>
      <c r="QP203" s="6"/>
      <c r="QQ203" s="6"/>
      <c r="QR203" s="6"/>
      <c r="QS203" s="6"/>
      <c r="QT203" s="6"/>
      <c r="QU203" s="6"/>
      <c r="QV203" s="6"/>
      <c r="QW203" s="6"/>
      <c r="QX203" s="6"/>
      <c r="QY203" s="6"/>
      <c r="QZ203" s="6"/>
      <c r="RA203" s="6"/>
      <c r="RB203" s="6"/>
      <c r="RC203" s="6"/>
      <c r="RD203" s="6"/>
      <c r="RE203" s="6"/>
      <c r="RF203" s="6"/>
      <c r="RG203" s="6"/>
      <c r="RH203" s="6"/>
      <c r="RI203" s="6"/>
      <c r="RJ203" s="6"/>
      <c r="RK203" s="6"/>
      <c r="RL203" s="6"/>
      <c r="RM203" s="6"/>
      <c r="RN203" s="6"/>
      <c r="RO203" s="6"/>
      <c r="RP203" s="6"/>
      <c r="RQ203" s="6"/>
      <c r="RR203" s="6"/>
      <c r="RS203" s="6"/>
      <c r="RT203" s="6"/>
      <c r="RU203" s="6"/>
      <c r="RV203" s="6"/>
      <c r="RW203" s="6"/>
      <c r="RX203" s="6"/>
      <c r="RY203" s="6"/>
      <c r="RZ203" s="6"/>
      <c r="SA203" s="6"/>
      <c r="SB203" s="6"/>
      <c r="SC203" s="6"/>
      <c r="SD203" s="6"/>
      <c r="SE203" s="6"/>
      <c r="SF203" s="6"/>
      <c r="SG203" s="6"/>
      <c r="SH203" s="6"/>
      <c r="SI203" s="6"/>
      <c r="SJ203" s="6"/>
      <c r="SK203" s="6"/>
      <c r="SL203" s="6"/>
      <c r="SM203" s="6"/>
      <c r="SN203" s="6"/>
      <c r="SO203" s="6"/>
      <c r="SP203" s="6"/>
      <c r="SQ203" s="6"/>
      <c r="SR203" s="6"/>
      <c r="SS203" s="6"/>
      <c r="ST203" s="6"/>
      <c r="SU203" s="6"/>
      <c r="SV203" s="6"/>
      <c r="SW203" s="6"/>
      <c r="SX203" s="6"/>
      <c r="SY203" s="6"/>
      <c r="SZ203" s="6"/>
      <c r="TA203" s="6"/>
      <c r="TB203" s="6"/>
      <c r="TC203" s="6"/>
      <c r="TD203" s="6"/>
      <c r="TE203" s="6"/>
      <c r="TF203" s="6"/>
      <c r="TG203" s="6"/>
      <c r="TH203" s="6"/>
      <c r="TI203" s="6"/>
      <c r="TJ203" s="6"/>
      <c r="TK203" s="6"/>
      <c r="TL203" s="6"/>
      <c r="TM203" s="6"/>
      <c r="TN203" s="6"/>
      <c r="TO203" s="6"/>
      <c r="TP203" s="6"/>
      <c r="TQ203" s="6"/>
      <c r="TR203" s="6"/>
      <c r="TS203" s="6"/>
      <c r="TT203" s="6"/>
      <c r="TU203" s="6"/>
      <c r="TV203" s="6"/>
      <c r="TW203" s="6"/>
      <c r="TX203" s="6"/>
      <c r="TY203" s="6"/>
      <c r="TZ203" s="6"/>
      <c r="UA203" s="6"/>
      <c r="UB203" s="6"/>
      <c r="UC203" s="6"/>
      <c r="UD203" s="6"/>
      <c r="UE203" s="6"/>
      <c r="UF203" s="6"/>
      <c r="UG203" s="6"/>
      <c r="UH203" s="6"/>
      <c r="UI203" s="6"/>
      <c r="UJ203" s="6"/>
      <c r="UK203" s="6"/>
      <c r="UL203" s="6"/>
      <c r="UM203" s="6"/>
      <c r="UN203" s="6"/>
      <c r="UO203" s="6"/>
      <c r="UP203" s="6"/>
      <c r="UQ203" s="6"/>
      <c r="UR203" s="6"/>
      <c r="US203" s="6"/>
      <c r="UT203" s="6"/>
      <c r="UU203" s="6"/>
      <c r="UV203" s="6"/>
      <c r="UW203" s="6"/>
      <c r="UX203" s="6"/>
      <c r="UY203" s="6"/>
      <c r="UZ203" s="6"/>
      <c r="VA203" s="6"/>
      <c r="VB203" s="6"/>
      <c r="VC203" s="6"/>
      <c r="VD203" s="6"/>
      <c r="VE203" s="6"/>
      <c r="VF203" s="6"/>
      <c r="VG203" s="6"/>
      <c r="VH203" s="6"/>
      <c r="VI203" s="6"/>
      <c r="VJ203" s="6"/>
      <c r="VK203" s="6"/>
      <c r="VL203" s="6"/>
      <c r="VM203" s="6"/>
      <c r="VN203" s="6"/>
      <c r="VO203" s="6"/>
      <c r="VP203" s="6"/>
      <c r="VQ203" s="6"/>
      <c r="VR203" s="6"/>
      <c r="VS203" s="6"/>
      <c r="VT203" s="6"/>
      <c r="VU203" s="6"/>
      <c r="VV203" s="6"/>
      <c r="VW203" s="6"/>
      <c r="VX203" s="6"/>
      <c r="VY203" s="6"/>
      <c r="VZ203" s="6"/>
      <c r="WA203" s="6"/>
      <c r="WB203" s="6"/>
      <c r="WC203" s="6"/>
      <c r="WD203" s="6"/>
      <c r="WE203" s="6"/>
      <c r="WF203" s="6"/>
      <c r="WG203" s="6"/>
      <c r="WH203" s="6"/>
      <c r="WI203" s="6"/>
      <c r="WJ203" s="6"/>
      <c r="WK203" s="6"/>
      <c r="WL203" s="6"/>
      <c r="WM203" s="6"/>
      <c r="WN203" s="6"/>
      <c r="WO203" s="6"/>
      <c r="WP203" s="6"/>
      <c r="WQ203" s="6"/>
      <c r="WR203" s="6"/>
      <c r="WS203" s="6"/>
      <c r="WT203" s="6"/>
      <c r="WU203" s="6"/>
      <c r="WV203" s="6"/>
      <c r="WW203" s="6"/>
      <c r="WX203" s="6"/>
      <c r="WY203" s="6"/>
      <c r="WZ203" s="6"/>
      <c r="XA203" s="6"/>
      <c r="XB203" s="6"/>
      <c r="XC203" s="6"/>
      <c r="XD203" s="6"/>
      <c r="XE203" s="6"/>
      <c r="XF203" s="6"/>
      <c r="XG203" s="6"/>
      <c r="XH203" s="6"/>
      <c r="XI203" s="6"/>
      <c r="XJ203" s="6"/>
      <c r="XK203" s="6"/>
      <c r="XL203" s="6"/>
      <c r="XM203" s="6"/>
      <c r="XN203" s="6"/>
      <c r="XO203" s="6"/>
      <c r="XP203" s="6"/>
      <c r="XQ203" s="6"/>
      <c r="XR203" s="6"/>
      <c r="XS203" s="6"/>
      <c r="XT203" s="6"/>
      <c r="XU203" s="6"/>
      <c r="XV203" s="6"/>
      <c r="XW203" s="6"/>
      <c r="XX203" s="6"/>
      <c r="XY203" s="6"/>
      <c r="XZ203" s="6"/>
      <c r="YA203" s="6"/>
      <c r="YB203" s="6"/>
      <c r="YC203" s="6"/>
      <c r="YD203" s="6"/>
      <c r="YE203" s="6"/>
      <c r="YF203" s="6"/>
      <c r="YG203" s="6"/>
      <c r="YH203" s="6"/>
      <c r="YI203" s="6"/>
      <c r="YJ203" s="6"/>
      <c r="YK203" s="6"/>
      <c r="YL203" s="6"/>
      <c r="YM203" s="6"/>
      <c r="YN203" s="6"/>
      <c r="YO203" s="6"/>
      <c r="YP203" s="6"/>
      <c r="YQ203" s="6"/>
      <c r="YR203" s="6"/>
      <c r="YS203" s="6"/>
      <c r="YT203" s="6"/>
      <c r="YU203" s="6"/>
      <c r="YV203" s="6"/>
      <c r="YW203" s="6"/>
      <c r="YX203" s="6"/>
      <c r="YY203" s="6"/>
      <c r="YZ203" s="6"/>
      <c r="ZA203" s="6"/>
      <c r="ZB203" s="6"/>
      <c r="ZC203" s="6"/>
      <c r="ZD203" s="6"/>
      <c r="ZE203" s="6"/>
      <c r="ZF203" s="6"/>
      <c r="ZG203" s="6"/>
      <c r="ZH203" s="6"/>
      <c r="ZI203" s="6"/>
      <c r="ZJ203" s="6"/>
      <c r="ZK203" s="6"/>
      <c r="ZL203" s="6"/>
      <c r="ZM203" s="6"/>
      <c r="ZN203" s="6"/>
      <c r="ZO203" s="6"/>
      <c r="ZP203" s="6"/>
      <c r="ZQ203" s="6"/>
      <c r="ZR203" s="6"/>
      <c r="ZS203" s="6"/>
      <c r="ZT203" s="6"/>
      <c r="ZU203" s="6"/>
      <c r="ZV203" s="6"/>
      <c r="ZW203" s="6"/>
      <c r="ZX203" s="6"/>
      <c r="ZY203" s="6"/>
      <c r="ZZ203" s="6"/>
      <c r="AAA203" s="6"/>
      <c r="AAB203" s="6"/>
      <c r="AAC203" s="6"/>
      <c r="AAD203" s="6"/>
      <c r="AAE203" s="6"/>
      <c r="AAF203" s="6"/>
      <c r="AAG203" s="6"/>
      <c r="AAH203" s="6"/>
      <c r="AAI203" s="6"/>
      <c r="AAJ203" s="6"/>
      <c r="AAK203" s="6"/>
      <c r="AAL203" s="6"/>
      <c r="AAM203" s="6"/>
      <c r="AAN203" s="6"/>
      <c r="AAO203" s="6"/>
      <c r="AAP203" s="6"/>
      <c r="AAQ203" s="6"/>
      <c r="AAR203" s="6"/>
      <c r="AAS203" s="6"/>
      <c r="AAT203" s="6"/>
      <c r="AAU203" s="6"/>
      <c r="AAV203" s="6"/>
      <c r="AAW203" s="6"/>
      <c r="AAX203" s="6"/>
      <c r="AAY203" s="6"/>
      <c r="AAZ203" s="6"/>
      <c r="ABA203" s="6"/>
      <c r="ABB203" s="6"/>
      <c r="ABC203" s="6"/>
      <c r="ABD203" s="6"/>
      <c r="ABE203" s="6"/>
      <c r="ABF203" s="6"/>
      <c r="ABG203" s="6"/>
      <c r="ABH203" s="6"/>
      <c r="ABI203" s="6"/>
      <c r="ABJ203" s="6"/>
      <c r="ABK203" s="6"/>
      <c r="ABL203" s="6"/>
      <c r="ABM203" s="6"/>
      <c r="ABN203" s="6"/>
      <c r="ABO203" s="6"/>
      <c r="ABP203" s="6"/>
      <c r="ABQ203" s="6"/>
      <c r="ABR203" s="6"/>
      <c r="ABS203" s="6"/>
      <c r="ABT203" s="6"/>
      <c r="ABU203" s="6"/>
      <c r="ABV203" s="6"/>
      <c r="ABW203" s="6"/>
      <c r="ABX203" s="6"/>
      <c r="ABY203" s="6"/>
      <c r="ABZ203" s="6"/>
      <c r="ACA203" s="6"/>
      <c r="ACB203" s="6"/>
      <c r="ACC203" s="6"/>
      <c r="ACD203" s="6"/>
      <c r="ACE203" s="6"/>
      <c r="ACF203" s="6"/>
      <c r="ACG203" s="6"/>
      <c r="ACH203" s="6"/>
      <c r="ACI203" s="6"/>
      <c r="ACJ203" s="6"/>
      <c r="ACK203" s="6"/>
      <c r="ACL203" s="6"/>
      <c r="ACM203" s="6"/>
      <c r="ACN203" s="6"/>
    </row>
    <row r="204" spans="1:768" x14ac:dyDescent="0.2">
      <c r="A204" s="13"/>
      <c r="C204" s="6" t="s">
        <v>63</v>
      </c>
      <c r="D204" s="6">
        <v>0</v>
      </c>
      <c r="E204" s="14">
        <v>790</v>
      </c>
      <c r="F204" s="6">
        <f t="shared" si="37"/>
        <v>0</v>
      </c>
      <c r="G204" s="6"/>
      <c r="H204" s="43">
        <v>142.19999999999999</v>
      </c>
      <c r="I204" s="6">
        <f t="shared" si="38"/>
        <v>0</v>
      </c>
      <c r="K204" s="1" t="s">
        <v>107</v>
      </c>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c r="OE204" s="6"/>
      <c r="OF204" s="6"/>
      <c r="OG204" s="6"/>
      <c r="OH204" s="6"/>
      <c r="OI204" s="6"/>
      <c r="OJ204" s="6"/>
      <c r="OK204" s="6"/>
      <c r="OL204" s="6"/>
      <c r="OM204" s="6"/>
      <c r="ON204" s="6"/>
      <c r="OO204" s="6"/>
      <c r="OP204" s="6"/>
      <c r="OQ204" s="6"/>
      <c r="OR204" s="6"/>
      <c r="OS204" s="6"/>
      <c r="OT204" s="6"/>
      <c r="OU204" s="6"/>
      <c r="OV204" s="6"/>
      <c r="OW204" s="6"/>
      <c r="OX204" s="6"/>
      <c r="OY204" s="6"/>
      <c r="OZ204" s="6"/>
      <c r="PA204" s="6"/>
      <c r="PB204" s="6"/>
      <c r="PC204" s="6"/>
      <c r="PD204" s="6"/>
      <c r="PE204" s="6"/>
      <c r="PF204" s="6"/>
      <c r="PG204" s="6"/>
      <c r="PH204" s="6"/>
      <c r="PI204" s="6"/>
      <c r="PJ204" s="6"/>
      <c r="PK204" s="6"/>
      <c r="PL204" s="6"/>
      <c r="PM204" s="6"/>
      <c r="PN204" s="6"/>
      <c r="PO204" s="6"/>
      <c r="PP204" s="6"/>
      <c r="PQ204" s="6"/>
      <c r="PR204" s="6"/>
      <c r="PS204" s="6"/>
      <c r="PT204" s="6"/>
      <c r="PU204" s="6"/>
      <c r="PV204" s="6"/>
      <c r="PW204" s="6"/>
      <c r="PX204" s="6"/>
      <c r="PY204" s="6"/>
      <c r="PZ204" s="6"/>
      <c r="QA204" s="6"/>
      <c r="QB204" s="6"/>
      <c r="QC204" s="6"/>
      <c r="QD204" s="6"/>
      <c r="QE204" s="6"/>
      <c r="QF204" s="6"/>
      <c r="QG204" s="6"/>
      <c r="QH204" s="6"/>
      <c r="QI204" s="6"/>
      <c r="QJ204" s="6"/>
      <c r="QK204" s="6"/>
      <c r="QL204" s="6"/>
      <c r="QM204" s="6"/>
      <c r="QN204" s="6"/>
      <c r="QO204" s="6"/>
      <c r="QP204" s="6"/>
      <c r="QQ204" s="6"/>
      <c r="QR204" s="6"/>
      <c r="QS204" s="6"/>
      <c r="QT204" s="6"/>
      <c r="QU204" s="6"/>
      <c r="QV204" s="6"/>
      <c r="QW204" s="6"/>
      <c r="QX204" s="6"/>
      <c r="QY204" s="6"/>
      <c r="QZ204" s="6"/>
      <c r="RA204" s="6"/>
      <c r="RB204" s="6"/>
      <c r="RC204" s="6"/>
      <c r="RD204" s="6"/>
      <c r="RE204" s="6"/>
      <c r="RF204" s="6"/>
      <c r="RG204" s="6"/>
      <c r="RH204" s="6"/>
      <c r="RI204" s="6"/>
      <c r="RJ204" s="6"/>
      <c r="RK204" s="6"/>
      <c r="RL204" s="6"/>
      <c r="RM204" s="6"/>
      <c r="RN204" s="6"/>
      <c r="RO204" s="6"/>
      <c r="RP204" s="6"/>
      <c r="RQ204" s="6"/>
      <c r="RR204" s="6"/>
      <c r="RS204" s="6"/>
      <c r="RT204" s="6"/>
      <c r="RU204" s="6"/>
      <c r="RV204" s="6"/>
      <c r="RW204" s="6"/>
      <c r="RX204" s="6"/>
      <c r="RY204" s="6"/>
      <c r="RZ204" s="6"/>
      <c r="SA204" s="6"/>
      <c r="SB204" s="6"/>
      <c r="SC204" s="6"/>
      <c r="SD204" s="6"/>
      <c r="SE204" s="6"/>
      <c r="SF204" s="6"/>
      <c r="SG204" s="6"/>
      <c r="SH204" s="6"/>
      <c r="SI204" s="6"/>
      <c r="SJ204" s="6"/>
      <c r="SK204" s="6"/>
      <c r="SL204" s="6"/>
      <c r="SM204" s="6"/>
      <c r="SN204" s="6"/>
      <c r="SO204" s="6"/>
      <c r="SP204" s="6"/>
      <c r="SQ204" s="6"/>
      <c r="SR204" s="6"/>
      <c r="SS204" s="6"/>
      <c r="ST204" s="6"/>
      <c r="SU204" s="6"/>
      <c r="SV204" s="6"/>
      <c r="SW204" s="6"/>
      <c r="SX204" s="6"/>
      <c r="SY204" s="6"/>
      <c r="SZ204" s="6"/>
      <c r="TA204" s="6"/>
      <c r="TB204" s="6"/>
      <c r="TC204" s="6"/>
      <c r="TD204" s="6"/>
      <c r="TE204" s="6"/>
      <c r="TF204" s="6"/>
      <c r="TG204" s="6"/>
      <c r="TH204" s="6"/>
      <c r="TI204" s="6"/>
      <c r="TJ204" s="6"/>
      <c r="TK204" s="6"/>
      <c r="TL204" s="6"/>
      <c r="TM204" s="6"/>
      <c r="TN204" s="6"/>
      <c r="TO204" s="6"/>
      <c r="TP204" s="6"/>
      <c r="TQ204" s="6"/>
      <c r="TR204" s="6"/>
      <c r="TS204" s="6"/>
      <c r="TT204" s="6"/>
      <c r="TU204" s="6"/>
      <c r="TV204" s="6"/>
      <c r="TW204" s="6"/>
      <c r="TX204" s="6"/>
      <c r="TY204" s="6"/>
      <c r="TZ204" s="6"/>
      <c r="UA204" s="6"/>
      <c r="UB204" s="6"/>
      <c r="UC204" s="6"/>
      <c r="UD204" s="6"/>
      <c r="UE204" s="6"/>
      <c r="UF204" s="6"/>
      <c r="UG204" s="6"/>
      <c r="UH204" s="6"/>
      <c r="UI204" s="6"/>
      <c r="UJ204" s="6"/>
      <c r="UK204" s="6"/>
      <c r="UL204" s="6"/>
      <c r="UM204" s="6"/>
      <c r="UN204" s="6"/>
      <c r="UO204" s="6"/>
      <c r="UP204" s="6"/>
      <c r="UQ204" s="6"/>
      <c r="UR204" s="6"/>
      <c r="US204" s="6"/>
      <c r="UT204" s="6"/>
      <c r="UU204" s="6"/>
      <c r="UV204" s="6"/>
      <c r="UW204" s="6"/>
      <c r="UX204" s="6"/>
      <c r="UY204" s="6"/>
      <c r="UZ204" s="6"/>
      <c r="VA204" s="6"/>
      <c r="VB204" s="6"/>
      <c r="VC204" s="6"/>
      <c r="VD204" s="6"/>
      <c r="VE204" s="6"/>
      <c r="VF204" s="6"/>
      <c r="VG204" s="6"/>
      <c r="VH204" s="6"/>
      <c r="VI204" s="6"/>
      <c r="VJ204" s="6"/>
      <c r="VK204" s="6"/>
      <c r="VL204" s="6"/>
      <c r="VM204" s="6"/>
      <c r="VN204" s="6"/>
      <c r="VO204" s="6"/>
      <c r="VP204" s="6"/>
      <c r="VQ204" s="6"/>
      <c r="VR204" s="6"/>
      <c r="VS204" s="6"/>
      <c r="VT204" s="6"/>
      <c r="VU204" s="6"/>
      <c r="VV204" s="6"/>
      <c r="VW204" s="6"/>
      <c r="VX204" s="6"/>
      <c r="VY204" s="6"/>
      <c r="VZ204" s="6"/>
      <c r="WA204" s="6"/>
      <c r="WB204" s="6"/>
      <c r="WC204" s="6"/>
      <c r="WD204" s="6"/>
      <c r="WE204" s="6"/>
      <c r="WF204" s="6"/>
      <c r="WG204" s="6"/>
      <c r="WH204" s="6"/>
      <c r="WI204" s="6"/>
      <c r="WJ204" s="6"/>
      <c r="WK204" s="6"/>
      <c r="WL204" s="6"/>
      <c r="WM204" s="6"/>
      <c r="WN204" s="6"/>
      <c r="WO204" s="6"/>
      <c r="WP204" s="6"/>
      <c r="WQ204" s="6"/>
      <c r="WR204" s="6"/>
      <c r="WS204" s="6"/>
      <c r="WT204" s="6"/>
      <c r="WU204" s="6"/>
      <c r="WV204" s="6"/>
      <c r="WW204" s="6"/>
      <c r="WX204" s="6"/>
      <c r="WY204" s="6"/>
      <c r="WZ204" s="6"/>
      <c r="XA204" s="6"/>
      <c r="XB204" s="6"/>
      <c r="XC204" s="6"/>
      <c r="XD204" s="6"/>
      <c r="XE204" s="6"/>
      <c r="XF204" s="6"/>
      <c r="XG204" s="6"/>
      <c r="XH204" s="6"/>
      <c r="XI204" s="6"/>
      <c r="XJ204" s="6"/>
      <c r="XK204" s="6"/>
      <c r="XL204" s="6"/>
      <c r="XM204" s="6"/>
      <c r="XN204" s="6"/>
      <c r="XO204" s="6"/>
      <c r="XP204" s="6"/>
      <c r="XQ204" s="6"/>
      <c r="XR204" s="6"/>
      <c r="XS204" s="6"/>
      <c r="XT204" s="6"/>
      <c r="XU204" s="6"/>
      <c r="XV204" s="6"/>
      <c r="XW204" s="6"/>
      <c r="XX204" s="6"/>
      <c r="XY204" s="6"/>
      <c r="XZ204" s="6"/>
      <c r="YA204" s="6"/>
      <c r="YB204" s="6"/>
      <c r="YC204" s="6"/>
      <c r="YD204" s="6"/>
      <c r="YE204" s="6"/>
      <c r="YF204" s="6"/>
      <c r="YG204" s="6"/>
      <c r="YH204" s="6"/>
      <c r="YI204" s="6"/>
      <c r="YJ204" s="6"/>
      <c r="YK204" s="6"/>
      <c r="YL204" s="6"/>
      <c r="YM204" s="6"/>
      <c r="YN204" s="6"/>
      <c r="YO204" s="6"/>
      <c r="YP204" s="6"/>
      <c r="YQ204" s="6"/>
      <c r="YR204" s="6"/>
      <c r="YS204" s="6"/>
      <c r="YT204" s="6"/>
      <c r="YU204" s="6"/>
      <c r="YV204" s="6"/>
      <c r="YW204" s="6"/>
      <c r="YX204" s="6"/>
      <c r="YY204" s="6"/>
      <c r="YZ204" s="6"/>
      <c r="ZA204" s="6"/>
      <c r="ZB204" s="6"/>
      <c r="ZC204" s="6"/>
      <c r="ZD204" s="6"/>
      <c r="ZE204" s="6"/>
      <c r="ZF204" s="6"/>
      <c r="ZG204" s="6"/>
      <c r="ZH204" s="6"/>
      <c r="ZI204" s="6"/>
      <c r="ZJ204" s="6"/>
      <c r="ZK204" s="6"/>
      <c r="ZL204" s="6"/>
      <c r="ZM204" s="6"/>
      <c r="ZN204" s="6"/>
      <c r="ZO204" s="6"/>
      <c r="ZP204" s="6"/>
      <c r="ZQ204" s="6"/>
      <c r="ZR204" s="6"/>
      <c r="ZS204" s="6"/>
      <c r="ZT204" s="6"/>
      <c r="ZU204" s="6"/>
      <c r="ZV204" s="6"/>
      <c r="ZW204" s="6"/>
      <c r="ZX204" s="6"/>
      <c r="ZY204" s="6"/>
      <c r="ZZ204" s="6"/>
      <c r="AAA204" s="6"/>
      <c r="AAB204" s="6"/>
      <c r="AAC204" s="6"/>
      <c r="AAD204" s="6"/>
      <c r="AAE204" s="6"/>
      <c r="AAF204" s="6"/>
      <c r="AAG204" s="6"/>
      <c r="AAH204" s="6"/>
      <c r="AAI204" s="6"/>
      <c r="AAJ204" s="6"/>
      <c r="AAK204" s="6"/>
      <c r="AAL204" s="6"/>
      <c r="AAM204" s="6"/>
      <c r="AAN204" s="6"/>
      <c r="AAO204" s="6"/>
      <c r="AAP204" s="6"/>
      <c r="AAQ204" s="6"/>
      <c r="AAR204" s="6"/>
      <c r="AAS204" s="6"/>
      <c r="AAT204" s="6"/>
      <c r="AAU204" s="6"/>
      <c r="AAV204" s="6"/>
      <c r="AAW204" s="6"/>
      <c r="AAX204" s="6"/>
      <c r="AAY204" s="6"/>
      <c r="AAZ204" s="6"/>
      <c r="ABA204" s="6"/>
      <c r="ABB204" s="6"/>
      <c r="ABC204" s="6"/>
      <c r="ABD204" s="6"/>
      <c r="ABE204" s="6"/>
      <c r="ABF204" s="6"/>
      <c r="ABG204" s="6"/>
      <c r="ABH204" s="6"/>
      <c r="ABI204" s="6"/>
      <c r="ABJ204" s="6"/>
      <c r="ABK204" s="6"/>
      <c r="ABL204" s="6"/>
      <c r="ABM204" s="6"/>
      <c r="ABN204" s="6"/>
      <c r="ABO204" s="6"/>
      <c r="ABP204" s="6"/>
      <c r="ABQ204" s="6"/>
      <c r="ABR204" s="6"/>
      <c r="ABS204" s="6"/>
      <c r="ABT204" s="6"/>
      <c r="ABU204" s="6"/>
      <c r="ABV204" s="6"/>
      <c r="ABW204" s="6"/>
      <c r="ABX204" s="6"/>
      <c r="ABY204" s="6"/>
      <c r="ABZ204" s="6"/>
      <c r="ACA204" s="6"/>
      <c r="ACB204" s="6"/>
      <c r="ACC204" s="6"/>
      <c r="ACD204" s="6"/>
      <c r="ACE204" s="6"/>
      <c r="ACF204" s="6"/>
      <c r="ACG204" s="6"/>
      <c r="ACH204" s="6"/>
      <c r="ACI204" s="6"/>
      <c r="ACJ204" s="6"/>
      <c r="ACK204" s="6"/>
      <c r="ACL204" s="6"/>
      <c r="ACM204" s="6"/>
      <c r="ACN204" s="6"/>
    </row>
    <row r="205" spans="1:768" x14ac:dyDescent="0.2">
      <c r="A205" s="13"/>
      <c r="C205" s="6" t="s">
        <v>64</v>
      </c>
      <c r="D205" s="6">
        <v>0</v>
      </c>
      <c r="E205" s="14">
        <v>1260</v>
      </c>
      <c r="F205" s="6">
        <f t="shared" si="37"/>
        <v>0</v>
      </c>
      <c r="G205" s="6"/>
      <c r="H205" s="43">
        <v>226.79999999999998</v>
      </c>
      <c r="I205" s="6">
        <f t="shared" si="38"/>
        <v>0</v>
      </c>
      <c r="K205" s="1" t="s">
        <v>107</v>
      </c>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c r="OE205" s="6"/>
      <c r="OF205" s="6"/>
      <c r="OG205" s="6"/>
      <c r="OH205" s="6"/>
      <c r="OI205" s="6"/>
      <c r="OJ205" s="6"/>
      <c r="OK205" s="6"/>
      <c r="OL205" s="6"/>
      <c r="OM205" s="6"/>
      <c r="ON205" s="6"/>
      <c r="OO205" s="6"/>
      <c r="OP205" s="6"/>
      <c r="OQ205" s="6"/>
      <c r="OR205" s="6"/>
      <c r="OS205" s="6"/>
      <c r="OT205" s="6"/>
      <c r="OU205" s="6"/>
      <c r="OV205" s="6"/>
      <c r="OW205" s="6"/>
      <c r="OX205" s="6"/>
      <c r="OY205" s="6"/>
      <c r="OZ205" s="6"/>
      <c r="PA205" s="6"/>
      <c r="PB205" s="6"/>
      <c r="PC205" s="6"/>
      <c r="PD205" s="6"/>
      <c r="PE205" s="6"/>
      <c r="PF205" s="6"/>
      <c r="PG205" s="6"/>
      <c r="PH205" s="6"/>
      <c r="PI205" s="6"/>
      <c r="PJ205" s="6"/>
      <c r="PK205" s="6"/>
      <c r="PL205" s="6"/>
      <c r="PM205" s="6"/>
      <c r="PN205" s="6"/>
      <c r="PO205" s="6"/>
      <c r="PP205" s="6"/>
      <c r="PQ205" s="6"/>
      <c r="PR205" s="6"/>
      <c r="PS205" s="6"/>
      <c r="PT205" s="6"/>
      <c r="PU205" s="6"/>
      <c r="PV205" s="6"/>
      <c r="PW205" s="6"/>
      <c r="PX205" s="6"/>
      <c r="PY205" s="6"/>
      <c r="PZ205" s="6"/>
      <c r="QA205" s="6"/>
      <c r="QB205" s="6"/>
      <c r="QC205" s="6"/>
      <c r="QD205" s="6"/>
      <c r="QE205" s="6"/>
      <c r="QF205" s="6"/>
      <c r="QG205" s="6"/>
      <c r="QH205" s="6"/>
      <c r="QI205" s="6"/>
      <c r="QJ205" s="6"/>
      <c r="QK205" s="6"/>
      <c r="QL205" s="6"/>
      <c r="QM205" s="6"/>
      <c r="QN205" s="6"/>
      <c r="QO205" s="6"/>
      <c r="QP205" s="6"/>
      <c r="QQ205" s="6"/>
      <c r="QR205" s="6"/>
      <c r="QS205" s="6"/>
      <c r="QT205" s="6"/>
      <c r="QU205" s="6"/>
      <c r="QV205" s="6"/>
      <c r="QW205" s="6"/>
      <c r="QX205" s="6"/>
      <c r="QY205" s="6"/>
      <c r="QZ205" s="6"/>
      <c r="RA205" s="6"/>
      <c r="RB205" s="6"/>
      <c r="RC205" s="6"/>
      <c r="RD205" s="6"/>
      <c r="RE205" s="6"/>
      <c r="RF205" s="6"/>
      <c r="RG205" s="6"/>
      <c r="RH205" s="6"/>
      <c r="RI205" s="6"/>
      <c r="RJ205" s="6"/>
      <c r="RK205" s="6"/>
      <c r="RL205" s="6"/>
      <c r="RM205" s="6"/>
      <c r="RN205" s="6"/>
      <c r="RO205" s="6"/>
      <c r="RP205" s="6"/>
      <c r="RQ205" s="6"/>
      <c r="RR205" s="6"/>
      <c r="RS205" s="6"/>
      <c r="RT205" s="6"/>
      <c r="RU205" s="6"/>
      <c r="RV205" s="6"/>
      <c r="RW205" s="6"/>
      <c r="RX205" s="6"/>
      <c r="RY205" s="6"/>
      <c r="RZ205" s="6"/>
      <c r="SA205" s="6"/>
      <c r="SB205" s="6"/>
      <c r="SC205" s="6"/>
      <c r="SD205" s="6"/>
      <c r="SE205" s="6"/>
      <c r="SF205" s="6"/>
      <c r="SG205" s="6"/>
      <c r="SH205" s="6"/>
      <c r="SI205" s="6"/>
      <c r="SJ205" s="6"/>
      <c r="SK205" s="6"/>
      <c r="SL205" s="6"/>
      <c r="SM205" s="6"/>
      <c r="SN205" s="6"/>
      <c r="SO205" s="6"/>
      <c r="SP205" s="6"/>
      <c r="SQ205" s="6"/>
      <c r="SR205" s="6"/>
      <c r="SS205" s="6"/>
      <c r="ST205" s="6"/>
      <c r="SU205" s="6"/>
      <c r="SV205" s="6"/>
      <c r="SW205" s="6"/>
      <c r="SX205" s="6"/>
      <c r="SY205" s="6"/>
      <c r="SZ205" s="6"/>
      <c r="TA205" s="6"/>
      <c r="TB205" s="6"/>
      <c r="TC205" s="6"/>
      <c r="TD205" s="6"/>
      <c r="TE205" s="6"/>
      <c r="TF205" s="6"/>
      <c r="TG205" s="6"/>
      <c r="TH205" s="6"/>
      <c r="TI205" s="6"/>
      <c r="TJ205" s="6"/>
      <c r="TK205" s="6"/>
      <c r="TL205" s="6"/>
      <c r="TM205" s="6"/>
      <c r="TN205" s="6"/>
      <c r="TO205" s="6"/>
      <c r="TP205" s="6"/>
      <c r="TQ205" s="6"/>
      <c r="TR205" s="6"/>
      <c r="TS205" s="6"/>
      <c r="TT205" s="6"/>
      <c r="TU205" s="6"/>
      <c r="TV205" s="6"/>
      <c r="TW205" s="6"/>
      <c r="TX205" s="6"/>
      <c r="TY205" s="6"/>
      <c r="TZ205" s="6"/>
      <c r="UA205" s="6"/>
      <c r="UB205" s="6"/>
      <c r="UC205" s="6"/>
      <c r="UD205" s="6"/>
      <c r="UE205" s="6"/>
      <c r="UF205" s="6"/>
      <c r="UG205" s="6"/>
      <c r="UH205" s="6"/>
      <c r="UI205" s="6"/>
      <c r="UJ205" s="6"/>
      <c r="UK205" s="6"/>
      <c r="UL205" s="6"/>
      <c r="UM205" s="6"/>
      <c r="UN205" s="6"/>
      <c r="UO205" s="6"/>
      <c r="UP205" s="6"/>
      <c r="UQ205" s="6"/>
      <c r="UR205" s="6"/>
      <c r="US205" s="6"/>
      <c r="UT205" s="6"/>
      <c r="UU205" s="6"/>
      <c r="UV205" s="6"/>
      <c r="UW205" s="6"/>
      <c r="UX205" s="6"/>
      <c r="UY205" s="6"/>
      <c r="UZ205" s="6"/>
      <c r="VA205" s="6"/>
      <c r="VB205" s="6"/>
      <c r="VC205" s="6"/>
      <c r="VD205" s="6"/>
      <c r="VE205" s="6"/>
      <c r="VF205" s="6"/>
      <c r="VG205" s="6"/>
      <c r="VH205" s="6"/>
      <c r="VI205" s="6"/>
      <c r="VJ205" s="6"/>
      <c r="VK205" s="6"/>
      <c r="VL205" s="6"/>
      <c r="VM205" s="6"/>
      <c r="VN205" s="6"/>
      <c r="VO205" s="6"/>
      <c r="VP205" s="6"/>
      <c r="VQ205" s="6"/>
      <c r="VR205" s="6"/>
      <c r="VS205" s="6"/>
      <c r="VT205" s="6"/>
      <c r="VU205" s="6"/>
      <c r="VV205" s="6"/>
      <c r="VW205" s="6"/>
      <c r="VX205" s="6"/>
      <c r="VY205" s="6"/>
      <c r="VZ205" s="6"/>
      <c r="WA205" s="6"/>
      <c r="WB205" s="6"/>
      <c r="WC205" s="6"/>
      <c r="WD205" s="6"/>
      <c r="WE205" s="6"/>
      <c r="WF205" s="6"/>
      <c r="WG205" s="6"/>
      <c r="WH205" s="6"/>
      <c r="WI205" s="6"/>
      <c r="WJ205" s="6"/>
      <c r="WK205" s="6"/>
      <c r="WL205" s="6"/>
      <c r="WM205" s="6"/>
      <c r="WN205" s="6"/>
      <c r="WO205" s="6"/>
      <c r="WP205" s="6"/>
      <c r="WQ205" s="6"/>
      <c r="WR205" s="6"/>
      <c r="WS205" s="6"/>
      <c r="WT205" s="6"/>
      <c r="WU205" s="6"/>
      <c r="WV205" s="6"/>
      <c r="WW205" s="6"/>
      <c r="WX205" s="6"/>
      <c r="WY205" s="6"/>
      <c r="WZ205" s="6"/>
      <c r="XA205" s="6"/>
      <c r="XB205" s="6"/>
      <c r="XC205" s="6"/>
      <c r="XD205" s="6"/>
      <c r="XE205" s="6"/>
      <c r="XF205" s="6"/>
      <c r="XG205" s="6"/>
      <c r="XH205" s="6"/>
      <c r="XI205" s="6"/>
      <c r="XJ205" s="6"/>
      <c r="XK205" s="6"/>
      <c r="XL205" s="6"/>
      <c r="XM205" s="6"/>
      <c r="XN205" s="6"/>
      <c r="XO205" s="6"/>
      <c r="XP205" s="6"/>
      <c r="XQ205" s="6"/>
      <c r="XR205" s="6"/>
      <c r="XS205" s="6"/>
      <c r="XT205" s="6"/>
      <c r="XU205" s="6"/>
      <c r="XV205" s="6"/>
      <c r="XW205" s="6"/>
      <c r="XX205" s="6"/>
      <c r="XY205" s="6"/>
      <c r="XZ205" s="6"/>
      <c r="YA205" s="6"/>
      <c r="YB205" s="6"/>
      <c r="YC205" s="6"/>
      <c r="YD205" s="6"/>
      <c r="YE205" s="6"/>
      <c r="YF205" s="6"/>
      <c r="YG205" s="6"/>
      <c r="YH205" s="6"/>
      <c r="YI205" s="6"/>
      <c r="YJ205" s="6"/>
      <c r="YK205" s="6"/>
      <c r="YL205" s="6"/>
      <c r="YM205" s="6"/>
      <c r="YN205" s="6"/>
      <c r="YO205" s="6"/>
      <c r="YP205" s="6"/>
      <c r="YQ205" s="6"/>
      <c r="YR205" s="6"/>
      <c r="YS205" s="6"/>
      <c r="YT205" s="6"/>
      <c r="YU205" s="6"/>
      <c r="YV205" s="6"/>
      <c r="YW205" s="6"/>
      <c r="YX205" s="6"/>
      <c r="YY205" s="6"/>
      <c r="YZ205" s="6"/>
      <c r="ZA205" s="6"/>
      <c r="ZB205" s="6"/>
      <c r="ZC205" s="6"/>
      <c r="ZD205" s="6"/>
      <c r="ZE205" s="6"/>
      <c r="ZF205" s="6"/>
      <c r="ZG205" s="6"/>
      <c r="ZH205" s="6"/>
      <c r="ZI205" s="6"/>
      <c r="ZJ205" s="6"/>
      <c r="ZK205" s="6"/>
      <c r="ZL205" s="6"/>
      <c r="ZM205" s="6"/>
      <c r="ZN205" s="6"/>
      <c r="ZO205" s="6"/>
      <c r="ZP205" s="6"/>
      <c r="ZQ205" s="6"/>
      <c r="ZR205" s="6"/>
      <c r="ZS205" s="6"/>
      <c r="ZT205" s="6"/>
      <c r="ZU205" s="6"/>
      <c r="ZV205" s="6"/>
      <c r="ZW205" s="6"/>
      <c r="ZX205" s="6"/>
      <c r="ZY205" s="6"/>
      <c r="ZZ205" s="6"/>
      <c r="AAA205" s="6"/>
      <c r="AAB205" s="6"/>
      <c r="AAC205" s="6"/>
      <c r="AAD205" s="6"/>
      <c r="AAE205" s="6"/>
      <c r="AAF205" s="6"/>
      <c r="AAG205" s="6"/>
      <c r="AAH205" s="6"/>
      <c r="AAI205" s="6"/>
      <c r="AAJ205" s="6"/>
      <c r="AAK205" s="6"/>
      <c r="AAL205" s="6"/>
      <c r="AAM205" s="6"/>
      <c r="AAN205" s="6"/>
      <c r="AAO205" s="6"/>
      <c r="AAP205" s="6"/>
      <c r="AAQ205" s="6"/>
      <c r="AAR205" s="6"/>
      <c r="AAS205" s="6"/>
      <c r="AAT205" s="6"/>
      <c r="AAU205" s="6"/>
      <c r="AAV205" s="6"/>
      <c r="AAW205" s="6"/>
      <c r="AAX205" s="6"/>
      <c r="AAY205" s="6"/>
      <c r="AAZ205" s="6"/>
      <c r="ABA205" s="6"/>
      <c r="ABB205" s="6"/>
      <c r="ABC205" s="6"/>
      <c r="ABD205" s="6"/>
      <c r="ABE205" s="6"/>
      <c r="ABF205" s="6"/>
      <c r="ABG205" s="6"/>
      <c r="ABH205" s="6"/>
      <c r="ABI205" s="6"/>
      <c r="ABJ205" s="6"/>
      <c r="ABK205" s="6"/>
      <c r="ABL205" s="6"/>
      <c r="ABM205" s="6"/>
      <c r="ABN205" s="6"/>
      <c r="ABO205" s="6"/>
      <c r="ABP205" s="6"/>
      <c r="ABQ205" s="6"/>
      <c r="ABR205" s="6"/>
      <c r="ABS205" s="6"/>
      <c r="ABT205" s="6"/>
      <c r="ABU205" s="6"/>
      <c r="ABV205" s="6"/>
      <c r="ABW205" s="6"/>
      <c r="ABX205" s="6"/>
      <c r="ABY205" s="6"/>
      <c r="ABZ205" s="6"/>
      <c r="ACA205" s="6"/>
      <c r="ACB205" s="6"/>
      <c r="ACC205" s="6"/>
      <c r="ACD205" s="6"/>
      <c r="ACE205" s="6"/>
      <c r="ACF205" s="6"/>
      <c r="ACG205" s="6"/>
      <c r="ACH205" s="6"/>
      <c r="ACI205" s="6"/>
      <c r="ACJ205" s="6"/>
      <c r="ACK205" s="6"/>
      <c r="ACL205" s="6"/>
      <c r="ACM205" s="6"/>
      <c r="ACN205" s="6"/>
    </row>
    <row r="206" spans="1:768" x14ac:dyDescent="0.2">
      <c r="A206" s="13"/>
      <c r="C206" s="6" t="s">
        <v>65</v>
      </c>
      <c r="D206" s="6">
        <v>0</v>
      </c>
      <c r="E206" s="14">
        <v>1890</v>
      </c>
      <c r="F206" s="6">
        <f t="shared" si="37"/>
        <v>0</v>
      </c>
      <c r="G206" s="6"/>
      <c r="H206" s="43">
        <v>340.2</v>
      </c>
      <c r="I206" s="6">
        <f t="shared" si="38"/>
        <v>0</v>
      </c>
      <c r="K206" s="1" t="s">
        <v>107</v>
      </c>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c r="OE206" s="6"/>
      <c r="OF206" s="6"/>
      <c r="OG206" s="6"/>
      <c r="OH206" s="6"/>
      <c r="OI206" s="6"/>
      <c r="OJ206" s="6"/>
      <c r="OK206" s="6"/>
      <c r="OL206" s="6"/>
      <c r="OM206" s="6"/>
      <c r="ON206" s="6"/>
      <c r="OO206" s="6"/>
      <c r="OP206" s="6"/>
      <c r="OQ206" s="6"/>
      <c r="OR206" s="6"/>
      <c r="OS206" s="6"/>
      <c r="OT206" s="6"/>
      <c r="OU206" s="6"/>
      <c r="OV206" s="6"/>
      <c r="OW206" s="6"/>
      <c r="OX206" s="6"/>
      <c r="OY206" s="6"/>
      <c r="OZ206" s="6"/>
      <c r="PA206" s="6"/>
      <c r="PB206" s="6"/>
      <c r="PC206" s="6"/>
      <c r="PD206" s="6"/>
      <c r="PE206" s="6"/>
      <c r="PF206" s="6"/>
      <c r="PG206" s="6"/>
      <c r="PH206" s="6"/>
      <c r="PI206" s="6"/>
      <c r="PJ206" s="6"/>
      <c r="PK206" s="6"/>
      <c r="PL206" s="6"/>
      <c r="PM206" s="6"/>
      <c r="PN206" s="6"/>
      <c r="PO206" s="6"/>
      <c r="PP206" s="6"/>
      <c r="PQ206" s="6"/>
      <c r="PR206" s="6"/>
      <c r="PS206" s="6"/>
      <c r="PT206" s="6"/>
      <c r="PU206" s="6"/>
      <c r="PV206" s="6"/>
      <c r="PW206" s="6"/>
      <c r="PX206" s="6"/>
      <c r="PY206" s="6"/>
      <c r="PZ206" s="6"/>
      <c r="QA206" s="6"/>
      <c r="QB206" s="6"/>
      <c r="QC206" s="6"/>
      <c r="QD206" s="6"/>
      <c r="QE206" s="6"/>
      <c r="QF206" s="6"/>
      <c r="QG206" s="6"/>
      <c r="QH206" s="6"/>
      <c r="QI206" s="6"/>
      <c r="QJ206" s="6"/>
      <c r="QK206" s="6"/>
      <c r="QL206" s="6"/>
      <c r="QM206" s="6"/>
      <c r="QN206" s="6"/>
      <c r="QO206" s="6"/>
      <c r="QP206" s="6"/>
      <c r="QQ206" s="6"/>
      <c r="QR206" s="6"/>
      <c r="QS206" s="6"/>
      <c r="QT206" s="6"/>
      <c r="QU206" s="6"/>
      <c r="QV206" s="6"/>
      <c r="QW206" s="6"/>
      <c r="QX206" s="6"/>
      <c r="QY206" s="6"/>
      <c r="QZ206" s="6"/>
      <c r="RA206" s="6"/>
      <c r="RB206" s="6"/>
      <c r="RC206" s="6"/>
      <c r="RD206" s="6"/>
      <c r="RE206" s="6"/>
      <c r="RF206" s="6"/>
      <c r="RG206" s="6"/>
      <c r="RH206" s="6"/>
      <c r="RI206" s="6"/>
      <c r="RJ206" s="6"/>
      <c r="RK206" s="6"/>
      <c r="RL206" s="6"/>
      <c r="RM206" s="6"/>
      <c r="RN206" s="6"/>
      <c r="RO206" s="6"/>
      <c r="RP206" s="6"/>
      <c r="RQ206" s="6"/>
      <c r="RR206" s="6"/>
      <c r="RS206" s="6"/>
      <c r="RT206" s="6"/>
      <c r="RU206" s="6"/>
      <c r="RV206" s="6"/>
      <c r="RW206" s="6"/>
      <c r="RX206" s="6"/>
      <c r="RY206" s="6"/>
      <c r="RZ206" s="6"/>
      <c r="SA206" s="6"/>
      <c r="SB206" s="6"/>
      <c r="SC206" s="6"/>
      <c r="SD206" s="6"/>
      <c r="SE206" s="6"/>
      <c r="SF206" s="6"/>
      <c r="SG206" s="6"/>
      <c r="SH206" s="6"/>
      <c r="SI206" s="6"/>
      <c r="SJ206" s="6"/>
      <c r="SK206" s="6"/>
      <c r="SL206" s="6"/>
      <c r="SM206" s="6"/>
      <c r="SN206" s="6"/>
      <c r="SO206" s="6"/>
      <c r="SP206" s="6"/>
      <c r="SQ206" s="6"/>
      <c r="SR206" s="6"/>
      <c r="SS206" s="6"/>
      <c r="ST206" s="6"/>
      <c r="SU206" s="6"/>
      <c r="SV206" s="6"/>
      <c r="SW206" s="6"/>
      <c r="SX206" s="6"/>
      <c r="SY206" s="6"/>
      <c r="SZ206" s="6"/>
      <c r="TA206" s="6"/>
      <c r="TB206" s="6"/>
      <c r="TC206" s="6"/>
      <c r="TD206" s="6"/>
      <c r="TE206" s="6"/>
      <c r="TF206" s="6"/>
      <c r="TG206" s="6"/>
      <c r="TH206" s="6"/>
      <c r="TI206" s="6"/>
      <c r="TJ206" s="6"/>
      <c r="TK206" s="6"/>
      <c r="TL206" s="6"/>
      <c r="TM206" s="6"/>
      <c r="TN206" s="6"/>
      <c r="TO206" s="6"/>
      <c r="TP206" s="6"/>
      <c r="TQ206" s="6"/>
      <c r="TR206" s="6"/>
      <c r="TS206" s="6"/>
      <c r="TT206" s="6"/>
      <c r="TU206" s="6"/>
      <c r="TV206" s="6"/>
      <c r="TW206" s="6"/>
      <c r="TX206" s="6"/>
      <c r="TY206" s="6"/>
      <c r="TZ206" s="6"/>
      <c r="UA206" s="6"/>
      <c r="UB206" s="6"/>
      <c r="UC206" s="6"/>
      <c r="UD206" s="6"/>
      <c r="UE206" s="6"/>
      <c r="UF206" s="6"/>
      <c r="UG206" s="6"/>
      <c r="UH206" s="6"/>
      <c r="UI206" s="6"/>
      <c r="UJ206" s="6"/>
      <c r="UK206" s="6"/>
      <c r="UL206" s="6"/>
      <c r="UM206" s="6"/>
      <c r="UN206" s="6"/>
      <c r="UO206" s="6"/>
      <c r="UP206" s="6"/>
      <c r="UQ206" s="6"/>
      <c r="UR206" s="6"/>
      <c r="US206" s="6"/>
      <c r="UT206" s="6"/>
      <c r="UU206" s="6"/>
      <c r="UV206" s="6"/>
      <c r="UW206" s="6"/>
      <c r="UX206" s="6"/>
      <c r="UY206" s="6"/>
      <c r="UZ206" s="6"/>
      <c r="VA206" s="6"/>
      <c r="VB206" s="6"/>
      <c r="VC206" s="6"/>
      <c r="VD206" s="6"/>
      <c r="VE206" s="6"/>
      <c r="VF206" s="6"/>
      <c r="VG206" s="6"/>
      <c r="VH206" s="6"/>
      <c r="VI206" s="6"/>
      <c r="VJ206" s="6"/>
      <c r="VK206" s="6"/>
      <c r="VL206" s="6"/>
      <c r="VM206" s="6"/>
      <c r="VN206" s="6"/>
      <c r="VO206" s="6"/>
      <c r="VP206" s="6"/>
      <c r="VQ206" s="6"/>
      <c r="VR206" s="6"/>
      <c r="VS206" s="6"/>
      <c r="VT206" s="6"/>
      <c r="VU206" s="6"/>
      <c r="VV206" s="6"/>
      <c r="VW206" s="6"/>
      <c r="VX206" s="6"/>
      <c r="VY206" s="6"/>
      <c r="VZ206" s="6"/>
      <c r="WA206" s="6"/>
      <c r="WB206" s="6"/>
      <c r="WC206" s="6"/>
      <c r="WD206" s="6"/>
      <c r="WE206" s="6"/>
      <c r="WF206" s="6"/>
      <c r="WG206" s="6"/>
      <c r="WH206" s="6"/>
      <c r="WI206" s="6"/>
      <c r="WJ206" s="6"/>
      <c r="WK206" s="6"/>
      <c r="WL206" s="6"/>
      <c r="WM206" s="6"/>
      <c r="WN206" s="6"/>
      <c r="WO206" s="6"/>
      <c r="WP206" s="6"/>
      <c r="WQ206" s="6"/>
      <c r="WR206" s="6"/>
      <c r="WS206" s="6"/>
      <c r="WT206" s="6"/>
      <c r="WU206" s="6"/>
      <c r="WV206" s="6"/>
      <c r="WW206" s="6"/>
      <c r="WX206" s="6"/>
      <c r="WY206" s="6"/>
      <c r="WZ206" s="6"/>
      <c r="XA206" s="6"/>
      <c r="XB206" s="6"/>
      <c r="XC206" s="6"/>
      <c r="XD206" s="6"/>
      <c r="XE206" s="6"/>
      <c r="XF206" s="6"/>
      <c r="XG206" s="6"/>
      <c r="XH206" s="6"/>
      <c r="XI206" s="6"/>
      <c r="XJ206" s="6"/>
      <c r="XK206" s="6"/>
      <c r="XL206" s="6"/>
      <c r="XM206" s="6"/>
      <c r="XN206" s="6"/>
      <c r="XO206" s="6"/>
      <c r="XP206" s="6"/>
      <c r="XQ206" s="6"/>
      <c r="XR206" s="6"/>
      <c r="XS206" s="6"/>
      <c r="XT206" s="6"/>
      <c r="XU206" s="6"/>
      <c r="XV206" s="6"/>
      <c r="XW206" s="6"/>
      <c r="XX206" s="6"/>
      <c r="XY206" s="6"/>
      <c r="XZ206" s="6"/>
      <c r="YA206" s="6"/>
      <c r="YB206" s="6"/>
      <c r="YC206" s="6"/>
      <c r="YD206" s="6"/>
      <c r="YE206" s="6"/>
      <c r="YF206" s="6"/>
      <c r="YG206" s="6"/>
      <c r="YH206" s="6"/>
      <c r="YI206" s="6"/>
      <c r="YJ206" s="6"/>
      <c r="YK206" s="6"/>
      <c r="YL206" s="6"/>
      <c r="YM206" s="6"/>
      <c r="YN206" s="6"/>
      <c r="YO206" s="6"/>
      <c r="YP206" s="6"/>
      <c r="YQ206" s="6"/>
      <c r="YR206" s="6"/>
      <c r="YS206" s="6"/>
      <c r="YT206" s="6"/>
      <c r="YU206" s="6"/>
      <c r="YV206" s="6"/>
      <c r="YW206" s="6"/>
      <c r="YX206" s="6"/>
      <c r="YY206" s="6"/>
      <c r="YZ206" s="6"/>
      <c r="ZA206" s="6"/>
      <c r="ZB206" s="6"/>
      <c r="ZC206" s="6"/>
      <c r="ZD206" s="6"/>
      <c r="ZE206" s="6"/>
      <c r="ZF206" s="6"/>
      <c r="ZG206" s="6"/>
      <c r="ZH206" s="6"/>
      <c r="ZI206" s="6"/>
      <c r="ZJ206" s="6"/>
      <c r="ZK206" s="6"/>
      <c r="ZL206" s="6"/>
      <c r="ZM206" s="6"/>
      <c r="ZN206" s="6"/>
      <c r="ZO206" s="6"/>
      <c r="ZP206" s="6"/>
      <c r="ZQ206" s="6"/>
      <c r="ZR206" s="6"/>
      <c r="ZS206" s="6"/>
      <c r="ZT206" s="6"/>
      <c r="ZU206" s="6"/>
      <c r="ZV206" s="6"/>
      <c r="ZW206" s="6"/>
      <c r="ZX206" s="6"/>
      <c r="ZY206" s="6"/>
      <c r="ZZ206" s="6"/>
      <c r="AAA206" s="6"/>
      <c r="AAB206" s="6"/>
      <c r="AAC206" s="6"/>
      <c r="AAD206" s="6"/>
      <c r="AAE206" s="6"/>
      <c r="AAF206" s="6"/>
      <c r="AAG206" s="6"/>
      <c r="AAH206" s="6"/>
      <c r="AAI206" s="6"/>
      <c r="AAJ206" s="6"/>
      <c r="AAK206" s="6"/>
      <c r="AAL206" s="6"/>
      <c r="AAM206" s="6"/>
      <c r="AAN206" s="6"/>
      <c r="AAO206" s="6"/>
      <c r="AAP206" s="6"/>
      <c r="AAQ206" s="6"/>
      <c r="AAR206" s="6"/>
      <c r="AAS206" s="6"/>
      <c r="AAT206" s="6"/>
      <c r="AAU206" s="6"/>
      <c r="AAV206" s="6"/>
      <c r="AAW206" s="6"/>
      <c r="AAX206" s="6"/>
      <c r="AAY206" s="6"/>
      <c r="AAZ206" s="6"/>
      <c r="ABA206" s="6"/>
      <c r="ABB206" s="6"/>
      <c r="ABC206" s="6"/>
      <c r="ABD206" s="6"/>
      <c r="ABE206" s="6"/>
      <c r="ABF206" s="6"/>
      <c r="ABG206" s="6"/>
      <c r="ABH206" s="6"/>
      <c r="ABI206" s="6"/>
      <c r="ABJ206" s="6"/>
      <c r="ABK206" s="6"/>
      <c r="ABL206" s="6"/>
      <c r="ABM206" s="6"/>
      <c r="ABN206" s="6"/>
      <c r="ABO206" s="6"/>
      <c r="ABP206" s="6"/>
      <c r="ABQ206" s="6"/>
      <c r="ABR206" s="6"/>
      <c r="ABS206" s="6"/>
      <c r="ABT206" s="6"/>
      <c r="ABU206" s="6"/>
      <c r="ABV206" s="6"/>
      <c r="ABW206" s="6"/>
      <c r="ABX206" s="6"/>
      <c r="ABY206" s="6"/>
      <c r="ABZ206" s="6"/>
      <c r="ACA206" s="6"/>
      <c r="ACB206" s="6"/>
      <c r="ACC206" s="6"/>
      <c r="ACD206" s="6"/>
      <c r="ACE206" s="6"/>
      <c r="ACF206" s="6"/>
      <c r="ACG206" s="6"/>
      <c r="ACH206" s="6"/>
      <c r="ACI206" s="6"/>
      <c r="ACJ206" s="6"/>
      <c r="ACK206" s="6"/>
      <c r="ACL206" s="6"/>
      <c r="ACM206" s="6"/>
      <c r="ACN206" s="6"/>
    </row>
    <row r="207" spans="1:768" x14ac:dyDescent="0.2">
      <c r="A207" s="13"/>
      <c r="C207" s="6" t="s">
        <v>66</v>
      </c>
      <c r="D207" s="6">
        <v>0</v>
      </c>
      <c r="E207" s="14">
        <v>790</v>
      </c>
      <c r="F207" s="6">
        <f t="shared" si="37"/>
        <v>0</v>
      </c>
      <c r="G207" s="6"/>
      <c r="H207" s="43">
        <v>142.19999999999999</v>
      </c>
      <c r="I207" s="6">
        <f t="shared" si="38"/>
        <v>0</v>
      </c>
      <c r="K207" s="1" t="s">
        <v>107</v>
      </c>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c r="OE207" s="6"/>
      <c r="OF207" s="6"/>
      <c r="OG207" s="6"/>
      <c r="OH207" s="6"/>
      <c r="OI207" s="6"/>
      <c r="OJ207" s="6"/>
      <c r="OK207" s="6"/>
      <c r="OL207" s="6"/>
      <c r="OM207" s="6"/>
      <c r="ON207" s="6"/>
      <c r="OO207" s="6"/>
      <c r="OP207" s="6"/>
      <c r="OQ207" s="6"/>
      <c r="OR207" s="6"/>
      <c r="OS207" s="6"/>
      <c r="OT207" s="6"/>
      <c r="OU207" s="6"/>
      <c r="OV207" s="6"/>
      <c r="OW207" s="6"/>
      <c r="OX207" s="6"/>
      <c r="OY207" s="6"/>
      <c r="OZ207" s="6"/>
      <c r="PA207" s="6"/>
      <c r="PB207" s="6"/>
      <c r="PC207" s="6"/>
      <c r="PD207" s="6"/>
      <c r="PE207" s="6"/>
      <c r="PF207" s="6"/>
      <c r="PG207" s="6"/>
      <c r="PH207" s="6"/>
      <c r="PI207" s="6"/>
      <c r="PJ207" s="6"/>
      <c r="PK207" s="6"/>
      <c r="PL207" s="6"/>
      <c r="PM207" s="6"/>
      <c r="PN207" s="6"/>
      <c r="PO207" s="6"/>
      <c r="PP207" s="6"/>
      <c r="PQ207" s="6"/>
      <c r="PR207" s="6"/>
      <c r="PS207" s="6"/>
      <c r="PT207" s="6"/>
      <c r="PU207" s="6"/>
      <c r="PV207" s="6"/>
      <c r="PW207" s="6"/>
      <c r="PX207" s="6"/>
      <c r="PY207" s="6"/>
      <c r="PZ207" s="6"/>
      <c r="QA207" s="6"/>
      <c r="QB207" s="6"/>
      <c r="QC207" s="6"/>
      <c r="QD207" s="6"/>
      <c r="QE207" s="6"/>
      <c r="QF207" s="6"/>
      <c r="QG207" s="6"/>
      <c r="QH207" s="6"/>
      <c r="QI207" s="6"/>
      <c r="QJ207" s="6"/>
      <c r="QK207" s="6"/>
      <c r="QL207" s="6"/>
      <c r="QM207" s="6"/>
      <c r="QN207" s="6"/>
      <c r="QO207" s="6"/>
      <c r="QP207" s="6"/>
      <c r="QQ207" s="6"/>
      <c r="QR207" s="6"/>
      <c r="QS207" s="6"/>
      <c r="QT207" s="6"/>
      <c r="QU207" s="6"/>
      <c r="QV207" s="6"/>
      <c r="QW207" s="6"/>
      <c r="QX207" s="6"/>
      <c r="QY207" s="6"/>
      <c r="QZ207" s="6"/>
      <c r="RA207" s="6"/>
      <c r="RB207" s="6"/>
      <c r="RC207" s="6"/>
      <c r="RD207" s="6"/>
      <c r="RE207" s="6"/>
      <c r="RF207" s="6"/>
      <c r="RG207" s="6"/>
      <c r="RH207" s="6"/>
      <c r="RI207" s="6"/>
      <c r="RJ207" s="6"/>
      <c r="RK207" s="6"/>
      <c r="RL207" s="6"/>
      <c r="RM207" s="6"/>
      <c r="RN207" s="6"/>
      <c r="RO207" s="6"/>
      <c r="RP207" s="6"/>
      <c r="RQ207" s="6"/>
      <c r="RR207" s="6"/>
      <c r="RS207" s="6"/>
      <c r="RT207" s="6"/>
      <c r="RU207" s="6"/>
      <c r="RV207" s="6"/>
      <c r="RW207" s="6"/>
      <c r="RX207" s="6"/>
      <c r="RY207" s="6"/>
      <c r="RZ207" s="6"/>
      <c r="SA207" s="6"/>
      <c r="SB207" s="6"/>
      <c r="SC207" s="6"/>
      <c r="SD207" s="6"/>
      <c r="SE207" s="6"/>
      <c r="SF207" s="6"/>
      <c r="SG207" s="6"/>
      <c r="SH207" s="6"/>
      <c r="SI207" s="6"/>
      <c r="SJ207" s="6"/>
      <c r="SK207" s="6"/>
      <c r="SL207" s="6"/>
      <c r="SM207" s="6"/>
      <c r="SN207" s="6"/>
      <c r="SO207" s="6"/>
      <c r="SP207" s="6"/>
      <c r="SQ207" s="6"/>
      <c r="SR207" s="6"/>
      <c r="SS207" s="6"/>
      <c r="ST207" s="6"/>
      <c r="SU207" s="6"/>
      <c r="SV207" s="6"/>
      <c r="SW207" s="6"/>
      <c r="SX207" s="6"/>
      <c r="SY207" s="6"/>
      <c r="SZ207" s="6"/>
      <c r="TA207" s="6"/>
      <c r="TB207" s="6"/>
      <c r="TC207" s="6"/>
      <c r="TD207" s="6"/>
      <c r="TE207" s="6"/>
      <c r="TF207" s="6"/>
      <c r="TG207" s="6"/>
      <c r="TH207" s="6"/>
      <c r="TI207" s="6"/>
      <c r="TJ207" s="6"/>
      <c r="TK207" s="6"/>
      <c r="TL207" s="6"/>
      <c r="TM207" s="6"/>
      <c r="TN207" s="6"/>
      <c r="TO207" s="6"/>
      <c r="TP207" s="6"/>
      <c r="TQ207" s="6"/>
      <c r="TR207" s="6"/>
      <c r="TS207" s="6"/>
      <c r="TT207" s="6"/>
      <c r="TU207" s="6"/>
      <c r="TV207" s="6"/>
      <c r="TW207" s="6"/>
      <c r="TX207" s="6"/>
      <c r="TY207" s="6"/>
      <c r="TZ207" s="6"/>
      <c r="UA207" s="6"/>
      <c r="UB207" s="6"/>
      <c r="UC207" s="6"/>
      <c r="UD207" s="6"/>
      <c r="UE207" s="6"/>
      <c r="UF207" s="6"/>
      <c r="UG207" s="6"/>
      <c r="UH207" s="6"/>
      <c r="UI207" s="6"/>
      <c r="UJ207" s="6"/>
      <c r="UK207" s="6"/>
      <c r="UL207" s="6"/>
      <c r="UM207" s="6"/>
      <c r="UN207" s="6"/>
      <c r="UO207" s="6"/>
      <c r="UP207" s="6"/>
      <c r="UQ207" s="6"/>
      <c r="UR207" s="6"/>
      <c r="US207" s="6"/>
      <c r="UT207" s="6"/>
      <c r="UU207" s="6"/>
      <c r="UV207" s="6"/>
      <c r="UW207" s="6"/>
      <c r="UX207" s="6"/>
      <c r="UY207" s="6"/>
      <c r="UZ207" s="6"/>
      <c r="VA207" s="6"/>
      <c r="VB207" s="6"/>
      <c r="VC207" s="6"/>
      <c r="VD207" s="6"/>
      <c r="VE207" s="6"/>
      <c r="VF207" s="6"/>
      <c r="VG207" s="6"/>
      <c r="VH207" s="6"/>
      <c r="VI207" s="6"/>
      <c r="VJ207" s="6"/>
      <c r="VK207" s="6"/>
      <c r="VL207" s="6"/>
      <c r="VM207" s="6"/>
      <c r="VN207" s="6"/>
      <c r="VO207" s="6"/>
      <c r="VP207" s="6"/>
      <c r="VQ207" s="6"/>
      <c r="VR207" s="6"/>
      <c r="VS207" s="6"/>
      <c r="VT207" s="6"/>
      <c r="VU207" s="6"/>
      <c r="VV207" s="6"/>
      <c r="VW207" s="6"/>
      <c r="VX207" s="6"/>
      <c r="VY207" s="6"/>
      <c r="VZ207" s="6"/>
      <c r="WA207" s="6"/>
      <c r="WB207" s="6"/>
      <c r="WC207" s="6"/>
      <c r="WD207" s="6"/>
      <c r="WE207" s="6"/>
      <c r="WF207" s="6"/>
      <c r="WG207" s="6"/>
      <c r="WH207" s="6"/>
      <c r="WI207" s="6"/>
      <c r="WJ207" s="6"/>
      <c r="WK207" s="6"/>
      <c r="WL207" s="6"/>
      <c r="WM207" s="6"/>
      <c r="WN207" s="6"/>
      <c r="WO207" s="6"/>
      <c r="WP207" s="6"/>
      <c r="WQ207" s="6"/>
      <c r="WR207" s="6"/>
      <c r="WS207" s="6"/>
      <c r="WT207" s="6"/>
      <c r="WU207" s="6"/>
      <c r="WV207" s="6"/>
      <c r="WW207" s="6"/>
      <c r="WX207" s="6"/>
      <c r="WY207" s="6"/>
      <c r="WZ207" s="6"/>
      <c r="XA207" s="6"/>
      <c r="XB207" s="6"/>
      <c r="XC207" s="6"/>
      <c r="XD207" s="6"/>
      <c r="XE207" s="6"/>
      <c r="XF207" s="6"/>
      <c r="XG207" s="6"/>
      <c r="XH207" s="6"/>
      <c r="XI207" s="6"/>
      <c r="XJ207" s="6"/>
      <c r="XK207" s="6"/>
      <c r="XL207" s="6"/>
      <c r="XM207" s="6"/>
      <c r="XN207" s="6"/>
      <c r="XO207" s="6"/>
      <c r="XP207" s="6"/>
      <c r="XQ207" s="6"/>
      <c r="XR207" s="6"/>
      <c r="XS207" s="6"/>
      <c r="XT207" s="6"/>
      <c r="XU207" s="6"/>
      <c r="XV207" s="6"/>
      <c r="XW207" s="6"/>
      <c r="XX207" s="6"/>
      <c r="XY207" s="6"/>
      <c r="XZ207" s="6"/>
      <c r="YA207" s="6"/>
      <c r="YB207" s="6"/>
      <c r="YC207" s="6"/>
      <c r="YD207" s="6"/>
      <c r="YE207" s="6"/>
      <c r="YF207" s="6"/>
      <c r="YG207" s="6"/>
      <c r="YH207" s="6"/>
      <c r="YI207" s="6"/>
      <c r="YJ207" s="6"/>
      <c r="YK207" s="6"/>
      <c r="YL207" s="6"/>
      <c r="YM207" s="6"/>
      <c r="YN207" s="6"/>
      <c r="YO207" s="6"/>
      <c r="YP207" s="6"/>
      <c r="YQ207" s="6"/>
      <c r="YR207" s="6"/>
      <c r="YS207" s="6"/>
      <c r="YT207" s="6"/>
      <c r="YU207" s="6"/>
      <c r="YV207" s="6"/>
      <c r="YW207" s="6"/>
      <c r="YX207" s="6"/>
      <c r="YY207" s="6"/>
      <c r="YZ207" s="6"/>
      <c r="ZA207" s="6"/>
      <c r="ZB207" s="6"/>
      <c r="ZC207" s="6"/>
      <c r="ZD207" s="6"/>
      <c r="ZE207" s="6"/>
      <c r="ZF207" s="6"/>
      <c r="ZG207" s="6"/>
      <c r="ZH207" s="6"/>
      <c r="ZI207" s="6"/>
      <c r="ZJ207" s="6"/>
      <c r="ZK207" s="6"/>
      <c r="ZL207" s="6"/>
      <c r="ZM207" s="6"/>
      <c r="ZN207" s="6"/>
      <c r="ZO207" s="6"/>
      <c r="ZP207" s="6"/>
      <c r="ZQ207" s="6"/>
      <c r="ZR207" s="6"/>
      <c r="ZS207" s="6"/>
      <c r="ZT207" s="6"/>
      <c r="ZU207" s="6"/>
      <c r="ZV207" s="6"/>
      <c r="ZW207" s="6"/>
      <c r="ZX207" s="6"/>
      <c r="ZY207" s="6"/>
      <c r="ZZ207" s="6"/>
      <c r="AAA207" s="6"/>
      <c r="AAB207" s="6"/>
      <c r="AAC207" s="6"/>
      <c r="AAD207" s="6"/>
      <c r="AAE207" s="6"/>
      <c r="AAF207" s="6"/>
      <c r="AAG207" s="6"/>
      <c r="AAH207" s="6"/>
      <c r="AAI207" s="6"/>
      <c r="AAJ207" s="6"/>
      <c r="AAK207" s="6"/>
      <c r="AAL207" s="6"/>
      <c r="AAM207" s="6"/>
      <c r="AAN207" s="6"/>
      <c r="AAO207" s="6"/>
      <c r="AAP207" s="6"/>
      <c r="AAQ207" s="6"/>
      <c r="AAR207" s="6"/>
      <c r="AAS207" s="6"/>
      <c r="AAT207" s="6"/>
      <c r="AAU207" s="6"/>
      <c r="AAV207" s="6"/>
      <c r="AAW207" s="6"/>
      <c r="AAX207" s="6"/>
      <c r="AAY207" s="6"/>
      <c r="AAZ207" s="6"/>
      <c r="ABA207" s="6"/>
      <c r="ABB207" s="6"/>
      <c r="ABC207" s="6"/>
      <c r="ABD207" s="6"/>
      <c r="ABE207" s="6"/>
      <c r="ABF207" s="6"/>
      <c r="ABG207" s="6"/>
      <c r="ABH207" s="6"/>
      <c r="ABI207" s="6"/>
      <c r="ABJ207" s="6"/>
      <c r="ABK207" s="6"/>
      <c r="ABL207" s="6"/>
      <c r="ABM207" s="6"/>
      <c r="ABN207" s="6"/>
      <c r="ABO207" s="6"/>
      <c r="ABP207" s="6"/>
      <c r="ABQ207" s="6"/>
      <c r="ABR207" s="6"/>
      <c r="ABS207" s="6"/>
      <c r="ABT207" s="6"/>
      <c r="ABU207" s="6"/>
      <c r="ABV207" s="6"/>
      <c r="ABW207" s="6"/>
      <c r="ABX207" s="6"/>
      <c r="ABY207" s="6"/>
      <c r="ABZ207" s="6"/>
      <c r="ACA207" s="6"/>
      <c r="ACB207" s="6"/>
      <c r="ACC207" s="6"/>
      <c r="ACD207" s="6"/>
      <c r="ACE207" s="6"/>
      <c r="ACF207" s="6"/>
      <c r="ACG207" s="6"/>
      <c r="ACH207" s="6"/>
      <c r="ACI207" s="6"/>
      <c r="ACJ207" s="6"/>
      <c r="ACK207" s="6"/>
      <c r="ACL207" s="6"/>
      <c r="ACM207" s="6"/>
      <c r="ACN207" s="6"/>
    </row>
    <row r="208" spans="1:768" x14ac:dyDescent="0.2">
      <c r="A208" s="13"/>
      <c r="C208" s="6" t="s">
        <v>67</v>
      </c>
      <c r="D208" s="6">
        <v>0</v>
      </c>
      <c r="E208" s="14">
        <v>995</v>
      </c>
      <c r="F208" s="6">
        <f t="shared" si="37"/>
        <v>0</v>
      </c>
      <c r="G208" s="6"/>
      <c r="H208" s="43">
        <v>179.1</v>
      </c>
      <c r="I208" s="6">
        <f t="shared" si="38"/>
        <v>0</v>
      </c>
      <c r="K208" s="1" t="s">
        <v>107</v>
      </c>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c r="OE208" s="6"/>
      <c r="OF208" s="6"/>
      <c r="OG208" s="6"/>
      <c r="OH208" s="6"/>
      <c r="OI208" s="6"/>
      <c r="OJ208" s="6"/>
      <c r="OK208" s="6"/>
      <c r="OL208" s="6"/>
      <c r="OM208" s="6"/>
      <c r="ON208" s="6"/>
      <c r="OO208" s="6"/>
      <c r="OP208" s="6"/>
      <c r="OQ208" s="6"/>
      <c r="OR208" s="6"/>
      <c r="OS208" s="6"/>
      <c r="OT208" s="6"/>
      <c r="OU208" s="6"/>
      <c r="OV208" s="6"/>
      <c r="OW208" s="6"/>
      <c r="OX208" s="6"/>
      <c r="OY208" s="6"/>
      <c r="OZ208" s="6"/>
      <c r="PA208" s="6"/>
      <c r="PB208" s="6"/>
      <c r="PC208" s="6"/>
      <c r="PD208" s="6"/>
      <c r="PE208" s="6"/>
      <c r="PF208" s="6"/>
      <c r="PG208" s="6"/>
      <c r="PH208" s="6"/>
      <c r="PI208" s="6"/>
      <c r="PJ208" s="6"/>
      <c r="PK208" s="6"/>
      <c r="PL208" s="6"/>
      <c r="PM208" s="6"/>
      <c r="PN208" s="6"/>
      <c r="PO208" s="6"/>
      <c r="PP208" s="6"/>
      <c r="PQ208" s="6"/>
      <c r="PR208" s="6"/>
      <c r="PS208" s="6"/>
      <c r="PT208" s="6"/>
      <c r="PU208" s="6"/>
      <c r="PV208" s="6"/>
      <c r="PW208" s="6"/>
      <c r="PX208" s="6"/>
      <c r="PY208" s="6"/>
      <c r="PZ208" s="6"/>
      <c r="QA208" s="6"/>
      <c r="QB208" s="6"/>
      <c r="QC208" s="6"/>
      <c r="QD208" s="6"/>
      <c r="QE208" s="6"/>
      <c r="QF208" s="6"/>
      <c r="QG208" s="6"/>
      <c r="QH208" s="6"/>
      <c r="QI208" s="6"/>
      <c r="QJ208" s="6"/>
      <c r="QK208" s="6"/>
      <c r="QL208" s="6"/>
      <c r="QM208" s="6"/>
      <c r="QN208" s="6"/>
      <c r="QO208" s="6"/>
      <c r="QP208" s="6"/>
      <c r="QQ208" s="6"/>
      <c r="QR208" s="6"/>
      <c r="QS208" s="6"/>
      <c r="QT208" s="6"/>
      <c r="QU208" s="6"/>
      <c r="QV208" s="6"/>
      <c r="QW208" s="6"/>
      <c r="QX208" s="6"/>
      <c r="QY208" s="6"/>
      <c r="QZ208" s="6"/>
      <c r="RA208" s="6"/>
      <c r="RB208" s="6"/>
      <c r="RC208" s="6"/>
      <c r="RD208" s="6"/>
      <c r="RE208" s="6"/>
      <c r="RF208" s="6"/>
      <c r="RG208" s="6"/>
      <c r="RH208" s="6"/>
      <c r="RI208" s="6"/>
      <c r="RJ208" s="6"/>
      <c r="RK208" s="6"/>
      <c r="RL208" s="6"/>
      <c r="RM208" s="6"/>
      <c r="RN208" s="6"/>
      <c r="RO208" s="6"/>
      <c r="RP208" s="6"/>
      <c r="RQ208" s="6"/>
      <c r="RR208" s="6"/>
      <c r="RS208" s="6"/>
      <c r="RT208" s="6"/>
      <c r="RU208" s="6"/>
      <c r="RV208" s="6"/>
      <c r="RW208" s="6"/>
      <c r="RX208" s="6"/>
      <c r="RY208" s="6"/>
      <c r="RZ208" s="6"/>
      <c r="SA208" s="6"/>
      <c r="SB208" s="6"/>
      <c r="SC208" s="6"/>
      <c r="SD208" s="6"/>
      <c r="SE208" s="6"/>
      <c r="SF208" s="6"/>
      <c r="SG208" s="6"/>
      <c r="SH208" s="6"/>
      <c r="SI208" s="6"/>
      <c r="SJ208" s="6"/>
      <c r="SK208" s="6"/>
      <c r="SL208" s="6"/>
      <c r="SM208" s="6"/>
      <c r="SN208" s="6"/>
      <c r="SO208" s="6"/>
      <c r="SP208" s="6"/>
      <c r="SQ208" s="6"/>
      <c r="SR208" s="6"/>
      <c r="SS208" s="6"/>
      <c r="ST208" s="6"/>
      <c r="SU208" s="6"/>
      <c r="SV208" s="6"/>
      <c r="SW208" s="6"/>
      <c r="SX208" s="6"/>
      <c r="SY208" s="6"/>
      <c r="SZ208" s="6"/>
      <c r="TA208" s="6"/>
      <c r="TB208" s="6"/>
      <c r="TC208" s="6"/>
      <c r="TD208" s="6"/>
      <c r="TE208" s="6"/>
      <c r="TF208" s="6"/>
      <c r="TG208" s="6"/>
      <c r="TH208" s="6"/>
      <c r="TI208" s="6"/>
      <c r="TJ208" s="6"/>
      <c r="TK208" s="6"/>
      <c r="TL208" s="6"/>
      <c r="TM208" s="6"/>
      <c r="TN208" s="6"/>
      <c r="TO208" s="6"/>
      <c r="TP208" s="6"/>
      <c r="TQ208" s="6"/>
      <c r="TR208" s="6"/>
      <c r="TS208" s="6"/>
      <c r="TT208" s="6"/>
      <c r="TU208" s="6"/>
      <c r="TV208" s="6"/>
      <c r="TW208" s="6"/>
      <c r="TX208" s="6"/>
      <c r="TY208" s="6"/>
      <c r="TZ208" s="6"/>
      <c r="UA208" s="6"/>
      <c r="UB208" s="6"/>
      <c r="UC208" s="6"/>
      <c r="UD208" s="6"/>
      <c r="UE208" s="6"/>
      <c r="UF208" s="6"/>
      <c r="UG208" s="6"/>
      <c r="UH208" s="6"/>
      <c r="UI208" s="6"/>
      <c r="UJ208" s="6"/>
      <c r="UK208" s="6"/>
      <c r="UL208" s="6"/>
      <c r="UM208" s="6"/>
      <c r="UN208" s="6"/>
      <c r="UO208" s="6"/>
      <c r="UP208" s="6"/>
      <c r="UQ208" s="6"/>
      <c r="UR208" s="6"/>
      <c r="US208" s="6"/>
      <c r="UT208" s="6"/>
      <c r="UU208" s="6"/>
      <c r="UV208" s="6"/>
      <c r="UW208" s="6"/>
      <c r="UX208" s="6"/>
      <c r="UY208" s="6"/>
      <c r="UZ208" s="6"/>
      <c r="VA208" s="6"/>
      <c r="VB208" s="6"/>
      <c r="VC208" s="6"/>
      <c r="VD208" s="6"/>
      <c r="VE208" s="6"/>
      <c r="VF208" s="6"/>
      <c r="VG208" s="6"/>
      <c r="VH208" s="6"/>
      <c r="VI208" s="6"/>
      <c r="VJ208" s="6"/>
      <c r="VK208" s="6"/>
      <c r="VL208" s="6"/>
      <c r="VM208" s="6"/>
      <c r="VN208" s="6"/>
      <c r="VO208" s="6"/>
      <c r="VP208" s="6"/>
      <c r="VQ208" s="6"/>
      <c r="VR208" s="6"/>
      <c r="VS208" s="6"/>
      <c r="VT208" s="6"/>
      <c r="VU208" s="6"/>
      <c r="VV208" s="6"/>
      <c r="VW208" s="6"/>
      <c r="VX208" s="6"/>
      <c r="VY208" s="6"/>
      <c r="VZ208" s="6"/>
      <c r="WA208" s="6"/>
      <c r="WB208" s="6"/>
      <c r="WC208" s="6"/>
      <c r="WD208" s="6"/>
      <c r="WE208" s="6"/>
      <c r="WF208" s="6"/>
      <c r="WG208" s="6"/>
      <c r="WH208" s="6"/>
      <c r="WI208" s="6"/>
      <c r="WJ208" s="6"/>
      <c r="WK208" s="6"/>
      <c r="WL208" s="6"/>
      <c r="WM208" s="6"/>
      <c r="WN208" s="6"/>
      <c r="WO208" s="6"/>
      <c r="WP208" s="6"/>
      <c r="WQ208" s="6"/>
      <c r="WR208" s="6"/>
      <c r="WS208" s="6"/>
      <c r="WT208" s="6"/>
      <c r="WU208" s="6"/>
      <c r="WV208" s="6"/>
      <c r="WW208" s="6"/>
      <c r="WX208" s="6"/>
      <c r="WY208" s="6"/>
      <c r="WZ208" s="6"/>
      <c r="XA208" s="6"/>
      <c r="XB208" s="6"/>
      <c r="XC208" s="6"/>
      <c r="XD208" s="6"/>
      <c r="XE208" s="6"/>
      <c r="XF208" s="6"/>
      <c r="XG208" s="6"/>
      <c r="XH208" s="6"/>
      <c r="XI208" s="6"/>
      <c r="XJ208" s="6"/>
      <c r="XK208" s="6"/>
      <c r="XL208" s="6"/>
      <c r="XM208" s="6"/>
      <c r="XN208" s="6"/>
      <c r="XO208" s="6"/>
      <c r="XP208" s="6"/>
      <c r="XQ208" s="6"/>
      <c r="XR208" s="6"/>
      <c r="XS208" s="6"/>
      <c r="XT208" s="6"/>
      <c r="XU208" s="6"/>
      <c r="XV208" s="6"/>
      <c r="XW208" s="6"/>
      <c r="XX208" s="6"/>
      <c r="XY208" s="6"/>
      <c r="XZ208" s="6"/>
      <c r="YA208" s="6"/>
      <c r="YB208" s="6"/>
      <c r="YC208" s="6"/>
      <c r="YD208" s="6"/>
      <c r="YE208" s="6"/>
      <c r="YF208" s="6"/>
      <c r="YG208" s="6"/>
      <c r="YH208" s="6"/>
      <c r="YI208" s="6"/>
      <c r="YJ208" s="6"/>
      <c r="YK208" s="6"/>
      <c r="YL208" s="6"/>
      <c r="YM208" s="6"/>
      <c r="YN208" s="6"/>
      <c r="YO208" s="6"/>
      <c r="YP208" s="6"/>
      <c r="YQ208" s="6"/>
      <c r="YR208" s="6"/>
      <c r="YS208" s="6"/>
      <c r="YT208" s="6"/>
      <c r="YU208" s="6"/>
      <c r="YV208" s="6"/>
      <c r="YW208" s="6"/>
      <c r="YX208" s="6"/>
      <c r="YY208" s="6"/>
      <c r="YZ208" s="6"/>
      <c r="ZA208" s="6"/>
      <c r="ZB208" s="6"/>
      <c r="ZC208" s="6"/>
      <c r="ZD208" s="6"/>
      <c r="ZE208" s="6"/>
      <c r="ZF208" s="6"/>
      <c r="ZG208" s="6"/>
      <c r="ZH208" s="6"/>
      <c r="ZI208" s="6"/>
      <c r="ZJ208" s="6"/>
      <c r="ZK208" s="6"/>
      <c r="ZL208" s="6"/>
      <c r="ZM208" s="6"/>
      <c r="ZN208" s="6"/>
      <c r="ZO208" s="6"/>
      <c r="ZP208" s="6"/>
      <c r="ZQ208" s="6"/>
      <c r="ZR208" s="6"/>
      <c r="ZS208" s="6"/>
      <c r="ZT208" s="6"/>
      <c r="ZU208" s="6"/>
      <c r="ZV208" s="6"/>
      <c r="ZW208" s="6"/>
      <c r="ZX208" s="6"/>
      <c r="ZY208" s="6"/>
      <c r="ZZ208" s="6"/>
      <c r="AAA208" s="6"/>
      <c r="AAB208" s="6"/>
      <c r="AAC208" s="6"/>
      <c r="AAD208" s="6"/>
      <c r="AAE208" s="6"/>
      <c r="AAF208" s="6"/>
      <c r="AAG208" s="6"/>
      <c r="AAH208" s="6"/>
      <c r="AAI208" s="6"/>
      <c r="AAJ208" s="6"/>
      <c r="AAK208" s="6"/>
      <c r="AAL208" s="6"/>
      <c r="AAM208" s="6"/>
      <c r="AAN208" s="6"/>
      <c r="AAO208" s="6"/>
      <c r="AAP208" s="6"/>
      <c r="AAQ208" s="6"/>
      <c r="AAR208" s="6"/>
      <c r="AAS208" s="6"/>
      <c r="AAT208" s="6"/>
      <c r="AAU208" s="6"/>
      <c r="AAV208" s="6"/>
      <c r="AAW208" s="6"/>
      <c r="AAX208" s="6"/>
      <c r="AAY208" s="6"/>
      <c r="AAZ208" s="6"/>
      <c r="ABA208" s="6"/>
      <c r="ABB208" s="6"/>
      <c r="ABC208" s="6"/>
      <c r="ABD208" s="6"/>
      <c r="ABE208" s="6"/>
      <c r="ABF208" s="6"/>
      <c r="ABG208" s="6"/>
      <c r="ABH208" s="6"/>
      <c r="ABI208" s="6"/>
      <c r="ABJ208" s="6"/>
      <c r="ABK208" s="6"/>
      <c r="ABL208" s="6"/>
      <c r="ABM208" s="6"/>
      <c r="ABN208" s="6"/>
      <c r="ABO208" s="6"/>
      <c r="ABP208" s="6"/>
      <c r="ABQ208" s="6"/>
      <c r="ABR208" s="6"/>
      <c r="ABS208" s="6"/>
      <c r="ABT208" s="6"/>
      <c r="ABU208" s="6"/>
      <c r="ABV208" s="6"/>
      <c r="ABW208" s="6"/>
      <c r="ABX208" s="6"/>
      <c r="ABY208" s="6"/>
      <c r="ABZ208" s="6"/>
      <c r="ACA208" s="6"/>
      <c r="ACB208" s="6"/>
      <c r="ACC208" s="6"/>
      <c r="ACD208" s="6"/>
      <c r="ACE208" s="6"/>
      <c r="ACF208" s="6"/>
      <c r="ACG208" s="6"/>
      <c r="ACH208" s="6"/>
      <c r="ACI208" s="6"/>
      <c r="ACJ208" s="6"/>
      <c r="ACK208" s="6"/>
      <c r="ACL208" s="6"/>
      <c r="ACM208" s="6"/>
      <c r="ACN208" s="6"/>
    </row>
    <row r="209" spans="1:768" x14ac:dyDescent="0.2">
      <c r="A209" s="13"/>
      <c r="C209" s="6" t="s">
        <v>68</v>
      </c>
      <c r="D209" s="6">
        <v>0</v>
      </c>
      <c r="E209" s="14">
        <v>1680</v>
      </c>
      <c r="F209" s="6">
        <f t="shared" si="37"/>
        <v>0</v>
      </c>
      <c r="G209" s="6"/>
      <c r="H209" s="43">
        <v>302.39999999999998</v>
      </c>
      <c r="I209" s="6">
        <f t="shared" si="38"/>
        <v>0</v>
      </c>
      <c r="K209" s="1" t="s">
        <v>107</v>
      </c>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c r="OE209" s="6"/>
      <c r="OF209" s="6"/>
      <c r="OG209" s="6"/>
      <c r="OH209" s="6"/>
      <c r="OI209" s="6"/>
      <c r="OJ209" s="6"/>
      <c r="OK209" s="6"/>
      <c r="OL209" s="6"/>
      <c r="OM209" s="6"/>
      <c r="ON209" s="6"/>
      <c r="OO209" s="6"/>
      <c r="OP209" s="6"/>
      <c r="OQ209" s="6"/>
      <c r="OR209" s="6"/>
      <c r="OS209" s="6"/>
      <c r="OT209" s="6"/>
      <c r="OU209" s="6"/>
      <c r="OV209" s="6"/>
      <c r="OW209" s="6"/>
      <c r="OX209" s="6"/>
      <c r="OY209" s="6"/>
      <c r="OZ209" s="6"/>
      <c r="PA209" s="6"/>
      <c r="PB209" s="6"/>
      <c r="PC209" s="6"/>
      <c r="PD209" s="6"/>
      <c r="PE209" s="6"/>
      <c r="PF209" s="6"/>
      <c r="PG209" s="6"/>
      <c r="PH209" s="6"/>
      <c r="PI209" s="6"/>
      <c r="PJ209" s="6"/>
      <c r="PK209" s="6"/>
      <c r="PL209" s="6"/>
      <c r="PM209" s="6"/>
      <c r="PN209" s="6"/>
      <c r="PO209" s="6"/>
      <c r="PP209" s="6"/>
      <c r="PQ209" s="6"/>
      <c r="PR209" s="6"/>
      <c r="PS209" s="6"/>
      <c r="PT209" s="6"/>
      <c r="PU209" s="6"/>
      <c r="PV209" s="6"/>
      <c r="PW209" s="6"/>
      <c r="PX209" s="6"/>
      <c r="PY209" s="6"/>
      <c r="PZ209" s="6"/>
      <c r="QA209" s="6"/>
      <c r="QB209" s="6"/>
      <c r="QC209" s="6"/>
      <c r="QD209" s="6"/>
      <c r="QE209" s="6"/>
      <c r="QF209" s="6"/>
      <c r="QG209" s="6"/>
      <c r="QH209" s="6"/>
      <c r="QI209" s="6"/>
      <c r="QJ209" s="6"/>
      <c r="QK209" s="6"/>
      <c r="QL209" s="6"/>
      <c r="QM209" s="6"/>
      <c r="QN209" s="6"/>
      <c r="QO209" s="6"/>
      <c r="QP209" s="6"/>
      <c r="QQ209" s="6"/>
      <c r="QR209" s="6"/>
      <c r="QS209" s="6"/>
      <c r="QT209" s="6"/>
      <c r="QU209" s="6"/>
      <c r="QV209" s="6"/>
      <c r="QW209" s="6"/>
      <c r="QX209" s="6"/>
      <c r="QY209" s="6"/>
      <c r="QZ209" s="6"/>
      <c r="RA209" s="6"/>
      <c r="RB209" s="6"/>
      <c r="RC209" s="6"/>
      <c r="RD209" s="6"/>
      <c r="RE209" s="6"/>
      <c r="RF209" s="6"/>
      <c r="RG209" s="6"/>
      <c r="RH209" s="6"/>
      <c r="RI209" s="6"/>
      <c r="RJ209" s="6"/>
      <c r="RK209" s="6"/>
      <c r="RL209" s="6"/>
      <c r="RM209" s="6"/>
      <c r="RN209" s="6"/>
      <c r="RO209" s="6"/>
      <c r="RP209" s="6"/>
      <c r="RQ209" s="6"/>
      <c r="RR209" s="6"/>
      <c r="RS209" s="6"/>
      <c r="RT209" s="6"/>
      <c r="RU209" s="6"/>
      <c r="RV209" s="6"/>
      <c r="RW209" s="6"/>
      <c r="RX209" s="6"/>
      <c r="RY209" s="6"/>
      <c r="RZ209" s="6"/>
      <c r="SA209" s="6"/>
      <c r="SB209" s="6"/>
      <c r="SC209" s="6"/>
      <c r="SD209" s="6"/>
      <c r="SE209" s="6"/>
      <c r="SF209" s="6"/>
      <c r="SG209" s="6"/>
      <c r="SH209" s="6"/>
      <c r="SI209" s="6"/>
      <c r="SJ209" s="6"/>
      <c r="SK209" s="6"/>
      <c r="SL209" s="6"/>
      <c r="SM209" s="6"/>
      <c r="SN209" s="6"/>
      <c r="SO209" s="6"/>
      <c r="SP209" s="6"/>
      <c r="SQ209" s="6"/>
      <c r="SR209" s="6"/>
      <c r="SS209" s="6"/>
      <c r="ST209" s="6"/>
      <c r="SU209" s="6"/>
      <c r="SV209" s="6"/>
      <c r="SW209" s="6"/>
      <c r="SX209" s="6"/>
      <c r="SY209" s="6"/>
      <c r="SZ209" s="6"/>
      <c r="TA209" s="6"/>
      <c r="TB209" s="6"/>
      <c r="TC209" s="6"/>
      <c r="TD209" s="6"/>
      <c r="TE209" s="6"/>
      <c r="TF209" s="6"/>
      <c r="TG209" s="6"/>
      <c r="TH209" s="6"/>
      <c r="TI209" s="6"/>
      <c r="TJ209" s="6"/>
      <c r="TK209" s="6"/>
      <c r="TL209" s="6"/>
      <c r="TM209" s="6"/>
      <c r="TN209" s="6"/>
      <c r="TO209" s="6"/>
      <c r="TP209" s="6"/>
      <c r="TQ209" s="6"/>
      <c r="TR209" s="6"/>
      <c r="TS209" s="6"/>
      <c r="TT209" s="6"/>
      <c r="TU209" s="6"/>
      <c r="TV209" s="6"/>
      <c r="TW209" s="6"/>
      <c r="TX209" s="6"/>
      <c r="TY209" s="6"/>
      <c r="TZ209" s="6"/>
      <c r="UA209" s="6"/>
      <c r="UB209" s="6"/>
      <c r="UC209" s="6"/>
      <c r="UD209" s="6"/>
      <c r="UE209" s="6"/>
      <c r="UF209" s="6"/>
      <c r="UG209" s="6"/>
      <c r="UH209" s="6"/>
      <c r="UI209" s="6"/>
      <c r="UJ209" s="6"/>
      <c r="UK209" s="6"/>
      <c r="UL209" s="6"/>
      <c r="UM209" s="6"/>
      <c r="UN209" s="6"/>
      <c r="UO209" s="6"/>
      <c r="UP209" s="6"/>
      <c r="UQ209" s="6"/>
      <c r="UR209" s="6"/>
      <c r="US209" s="6"/>
      <c r="UT209" s="6"/>
      <c r="UU209" s="6"/>
      <c r="UV209" s="6"/>
      <c r="UW209" s="6"/>
      <c r="UX209" s="6"/>
      <c r="UY209" s="6"/>
      <c r="UZ209" s="6"/>
      <c r="VA209" s="6"/>
      <c r="VB209" s="6"/>
      <c r="VC209" s="6"/>
      <c r="VD209" s="6"/>
      <c r="VE209" s="6"/>
      <c r="VF209" s="6"/>
      <c r="VG209" s="6"/>
      <c r="VH209" s="6"/>
      <c r="VI209" s="6"/>
      <c r="VJ209" s="6"/>
      <c r="VK209" s="6"/>
      <c r="VL209" s="6"/>
      <c r="VM209" s="6"/>
      <c r="VN209" s="6"/>
      <c r="VO209" s="6"/>
      <c r="VP209" s="6"/>
      <c r="VQ209" s="6"/>
      <c r="VR209" s="6"/>
      <c r="VS209" s="6"/>
      <c r="VT209" s="6"/>
      <c r="VU209" s="6"/>
      <c r="VV209" s="6"/>
      <c r="VW209" s="6"/>
      <c r="VX209" s="6"/>
      <c r="VY209" s="6"/>
      <c r="VZ209" s="6"/>
      <c r="WA209" s="6"/>
      <c r="WB209" s="6"/>
      <c r="WC209" s="6"/>
      <c r="WD209" s="6"/>
      <c r="WE209" s="6"/>
      <c r="WF209" s="6"/>
      <c r="WG209" s="6"/>
      <c r="WH209" s="6"/>
      <c r="WI209" s="6"/>
      <c r="WJ209" s="6"/>
      <c r="WK209" s="6"/>
      <c r="WL209" s="6"/>
      <c r="WM209" s="6"/>
      <c r="WN209" s="6"/>
      <c r="WO209" s="6"/>
      <c r="WP209" s="6"/>
      <c r="WQ209" s="6"/>
      <c r="WR209" s="6"/>
      <c r="WS209" s="6"/>
      <c r="WT209" s="6"/>
      <c r="WU209" s="6"/>
      <c r="WV209" s="6"/>
      <c r="WW209" s="6"/>
      <c r="WX209" s="6"/>
      <c r="WY209" s="6"/>
      <c r="WZ209" s="6"/>
      <c r="XA209" s="6"/>
      <c r="XB209" s="6"/>
      <c r="XC209" s="6"/>
      <c r="XD209" s="6"/>
      <c r="XE209" s="6"/>
      <c r="XF209" s="6"/>
      <c r="XG209" s="6"/>
      <c r="XH209" s="6"/>
      <c r="XI209" s="6"/>
      <c r="XJ209" s="6"/>
      <c r="XK209" s="6"/>
      <c r="XL209" s="6"/>
      <c r="XM209" s="6"/>
      <c r="XN209" s="6"/>
      <c r="XO209" s="6"/>
      <c r="XP209" s="6"/>
      <c r="XQ209" s="6"/>
      <c r="XR209" s="6"/>
      <c r="XS209" s="6"/>
      <c r="XT209" s="6"/>
      <c r="XU209" s="6"/>
      <c r="XV209" s="6"/>
      <c r="XW209" s="6"/>
      <c r="XX209" s="6"/>
      <c r="XY209" s="6"/>
      <c r="XZ209" s="6"/>
      <c r="YA209" s="6"/>
      <c r="YB209" s="6"/>
      <c r="YC209" s="6"/>
      <c r="YD209" s="6"/>
      <c r="YE209" s="6"/>
      <c r="YF209" s="6"/>
      <c r="YG209" s="6"/>
      <c r="YH209" s="6"/>
      <c r="YI209" s="6"/>
      <c r="YJ209" s="6"/>
      <c r="YK209" s="6"/>
      <c r="YL209" s="6"/>
      <c r="YM209" s="6"/>
      <c r="YN209" s="6"/>
      <c r="YO209" s="6"/>
      <c r="YP209" s="6"/>
      <c r="YQ209" s="6"/>
      <c r="YR209" s="6"/>
      <c r="YS209" s="6"/>
      <c r="YT209" s="6"/>
      <c r="YU209" s="6"/>
      <c r="YV209" s="6"/>
      <c r="YW209" s="6"/>
      <c r="YX209" s="6"/>
      <c r="YY209" s="6"/>
      <c r="YZ209" s="6"/>
      <c r="ZA209" s="6"/>
      <c r="ZB209" s="6"/>
      <c r="ZC209" s="6"/>
      <c r="ZD209" s="6"/>
      <c r="ZE209" s="6"/>
      <c r="ZF209" s="6"/>
      <c r="ZG209" s="6"/>
      <c r="ZH209" s="6"/>
      <c r="ZI209" s="6"/>
      <c r="ZJ209" s="6"/>
      <c r="ZK209" s="6"/>
      <c r="ZL209" s="6"/>
      <c r="ZM209" s="6"/>
      <c r="ZN209" s="6"/>
      <c r="ZO209" s="6"/>
      <c r="ZP209" s="6"/>
      <c r="ZQ209" s="6"/>
      <c r="ZR209" s="6"/>
      <c r="ZS209" s="6"/>
      <c r="ZT209" s="6"/>
      <c r="ZU209" s="6"/>
      <c r="ZV209" s="6"/>
      <c r="ZW209" s="6"/>
      <c r="ZX209" s="6"/>
      <c r="ZY209" s="6"/>
      <c r="ZZ209" s="6"/>
      <c r="AAA209" s="6"/>
      <c r="AAB209" s="6"/>
      <c r="AAC209" s="6"/>
      <c r="AAD209" s="6"/>
      <c r="AAE209" s="6"/>
      <c r="AAF209" s="6"/>
      <c r="AAG209" s="6"/>
      <c r="AAH209" s="6"/>
      <c r="AAI209" s="6"/>
      <c r="AAJ209" s="6"/>
      <c r="AAK209" s="6"/>
      <c r="AAL209" s="6"/>
      <c r="AAM209" s="6"/>
      <c r="AAN209" s="6"/>
      <c r="AAO209" s="6"/>
      <c r="AAP209" s="6"/>
      <c r="AAQ209" s="6"/>
      <c r="AAR209" s="6"/>
      <c r="AAS209" s="6"/>
      <c r="AAT209" s="6"/>
      <c r="AAU209" s="6"/>
      <c r="AAV209" s="6"/>
      <c r="AAW209" s="6"/>
      <c r="AAX209" s="6"/>
      <c r="AAY209" s="6"/>
      <c r="AAZ209" s="6"/>
      <c r="ABA209" s="6"/>
      <c r="ABB209" s="6"/>
      <c r="ABC209" s="6"/>
      <c r="ABD209" s="6"/>
      <c r="ABE209" s="6"/>
      <c r="ABF209" s="6"/>
      <c r="ABG209" s="6"/>
      <c r="ABH209" s="6"/>
      <c r="ABI209" s="6"/>
      <c r="ABJ209" s="6"/>
      <c r="ABK209" s="6"/>
      <c r="ABL209" s="6"/>
      <c r="ABM209" s="6"/>
      <c r="ABN209" s="6"/>
      <c r="ABO209" s="6"/>
      <c r="ABP209" s="6"/>
      <c r="ABQ209" s="6"/>
      <c r="ABR209" s="6"/>
      <c r="ABS209" s="6"/>
      <c r="ABT209" s="6"/>
      <c r="ABU209" s="6"/>
      <c r="ABV209" s="6"/>
      <c r="ABW209" s="6"/>
      <c r="ABX209" s="6"/>
      <c r="ABY209" s="6"/>
      <c r="ABZ209" s="6"/>
      <c r="ACA209" s="6"/>
      <c r="ACB209" s="6"/>
      <c r="ACC209" s="6"/>
      <c r="ACD209" s="6"/>
      <c r="ACE209" s="6"/>
      <c r="ACF209" s="6"/>
      <c r="ACG209" s="6"/>
      <c r="ACH209" s="6"/>
      <c r="ACI209" s="6"/>
      <c r="ACJ209" s="6"/>
      <c r="ACK209" s="6"/>
      <c r="ACL209" s="6"/>
      <c r="ACM209" s="6"/>
      <c r="ACN209" s="6"/>
    </row>
    <row r="210" spans="1:768" x14ac:dyDescent="0.2">
      <c r="A210" s="13"/>
      <c r="C210" s="6" t="s">
        <v>120</v>
      </c>
      <c r="D210" s="6">
        <v>0</v>
      </c>
      <c r="E210" s="14">
        <v>500</v>
      </c>
      <c r="F210" s="6">
        <f t="shared" ref="F210" si="39">+D210*E210</f>
        <v>0</v>
      </c>
      <c r="G210" s="6"/>
      <c r="H210" s="43">
        <v>90</v>
      </c>
      <c r="I210" s="6">
        <f t="shared" ref="I210" si="40">+D210*H210</f>
        <v>0</v>
      </c>
      <c r="K210" s="1" t="s">
        <v>107</v>
      </c>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c r="OE210" s="6"/>
      <c r="OF210" s="6"/>
      <c r="OG210" s="6"/>
      <c r="OH210" s="6"/>
      <c r="OI210" s="6"/>
      <c r="OJ210" s="6"/>
      <c r="OK210" s="6"/>
      <c r="OL210" s="6"/>
      <c r="OM210" s="6"/>
      <c r="ON210" s="6"/>
      <c r="OO210" s="6"/>
      <c r="OP210" s="6"/>
      <c r="OQ210" s="6"/>
      <c r="OR210" s="6"/>
      <c r="OS210" s="6"/>
      <c r="OT210" s="6"/>
      <c r="OU210" s="6"/>
      <c r="OV210" s="6"/>
      <c r="OW210" s="6"/>
      <c r="OX210" s="6"/>
      <c r="OY210" s="6"/>
      <c r="OZ210" s="6"/>
      <c r="PA210" s="6"/>
      <c r="PB210" s="6"/>
      <c r="PC210" s="6"/>
      <c r="PD210" s="6"/>
      <c r="PE210" s="6"/>
      <c r="PF210" s="6"/>
      <c r="PG210" s="6"/>
      <c r="PH210" s="6"/>
      <c r="PI210" s="6"/>
      <c r="PJ210" s="6"/>
      <c r="PK210" s="6"/>
      <c r="PL210" s="6"/>
      <c r="PM210" s="6"/>
      <c r="PN210" s="6"/>
      <c r="PO210" s="6"/>
      <c r="PP210" s="6"/>
      <c r="PQ210" s="6"/>
      <c r="PR210" s="6"/>
      <c r="PS210" s="6"/>
      <c r="PT210" s="6"/>
      <c r="PU210" s="6"/>
      <c r="PV210" s="6"/>
      <c r="PW210" s="6"/>
      <c r="PX210" s="6"/>
      <c r="PY210" s="6"/>
      <c r="PZ210" s="6"/>
      <c r="QA210" s="6"/>
      <c r="QB210" s="6"/>
      <c r="QC210" s="6"/>
      <c r="QD210" s="6"/>
      <c r="QE210" s="6"/>
      <c r="QF210" s="6"/>
      <c r="QG210" s="6"/>
      <c r="QH210" s="6"/>
      <c r="QI210" s="6"/>
      <c r="QJ210" s="6"/>
      <c r="QK210" s="6"/>
      <c r="QL210" s="6"/>
      <c r="QM210" s="6"/>
      <c r="QN210" s="6"/>
      <c r="QO210" s="6"/>
      <c r="QP210" s="6"/>
      <c r="QQ210" s="6"/>
      <c r="QR210" s="6"/>
      <c r="QS210" s="6"/>
      <c r="QT210" s="6"/>
      <c r="QU210" s="6"/>
      <c r="QV210" s="6"/>
      <c r="QW210" s="6"/>
      <c r="QX210" s="6"/>
      <c r="QY210" s="6"/>
      <c r="QZ210" s="6"/>
      <c r="RA210" s="6"/>
      <c r="RB210" s="6"/>
      <c r="RC210" s="6"/>
      <c r="RD210" s="6"/>
      <c r="RE210" s="6"/>
      <c r="RF210" s="6"/>
      <c r="RG210" s="6"/>
      <c r="RH210" s="6"/>
      <c r="RI210" s="6"/>
      <c r="RJ210" s="6"/>
      <c r="RK210" s="6"/>
      <c r="RL210" s="6"/>
      <c r="RM210" s="6"/>
      <c r="RN210" s="6"/>
      <c r="RO210" s="6"/>
      <c r="RP210" s="6"/>
      <c r="RQ210" s="6"/>
      <c r="RR210" s="6"/>
      <c r="RS210" s="6"/>
      <c r="RT210" s="6"/>
      <c r="RU210" s="6"/>
      <c r="RV210" s="6"/>
      <c r="RW210" s="6"/>
      <c r="RX210" s="6"/>
      <c r="RY210" s="6"/>
      <c r="RZ210" s="6"/>
      <c r="SA210" s="6"/>
      <c r="SB210" s="6"/>
      <c r="SC210" s="6"/>
      <c r="SD210" s="6"/>
      <c r="SE210" s="6"/>
      <c r="SF210" s="6"/>
      <c r="SG210" s="6"/>
      <c r="SH210" s="6"/>
      <c r="SI210" s="6"/>
      <c r="SJ210" s="6"/>
      <c r="SK210" s="6"/>
      <c r="SL210" s="6"/>
      <c r="SM210" s="6"/>
      <c r="SN210" s="6"/>
      <c r="SO210" s="6"/>
      <c r="SP210" s="6"/>
      <c r="SQ210" s="6"/>
      <c r="SR210" s="6"/>
      <c r="SS210" s="6"/>
      <c r="ST210" s="6"/>
      <c r="SU210" s="6"/>
      <c r="SV210" s="6"/>
      <c r="SW210" s="6"/>
      <c r="SX210" s="6"/>
      <c r="SY210" s="6"/>
      <c r="SZ210" s="6"/>
      <c r="TA210" s="6"/>
      <c r="TB210" s="6"/>
      <c r="TC210" s="6"/>
      <c r="TD210" s="6"/>
      <c r="TE210" s="6"/>
      <c r="TF210" s="6"/>
      <c r="TG210" s="6"/>
      <c r="TH210" s="6"/>
      <c r="TI210" s="6"/>
      <c r="TJ210" s="6"/>
      <c r="TK210" s="6"/>
      <c r="TL210" s="6"/>
      <c r="TM210" s="6"/>
      <c r="TN210" s="6"/>
      <c r="TO210" s="6"/>
      <c r="TP210" s="6"/>
      <c r="TQ210" s="6"/>
      <c r="TR210" s="6"/>
      <c r="TS210" s="6"/>
      <c r="TT210" s="6"/>
      <c r="TU210" s="6"/>
      <c r="TV210" s="6"/>
      <c r="TW210" s="6"/>
      <c r="TX210" s="6"/>
      <c r="TY210" s="6"/>
      <c r="TZ210" s="6"/>
      <c r="UA210" s="6"/>
      <c r="UB210" s="6"/>
      <c r="UC210" s="6"/>
      <c r="UD210" s="6"/>
      <c r="UE210" s="6"/>
      <c r="UF210" s="6"/>
      <c r="UG210" s="6"/>
      <c r="UH210" s="6"/>
      <c r="UI210" s="6"/>
      <c r="UJ210" s="6"/>
      <c r="UK210" s="6"/>
      <c r="UL210" s="6"/>
      <c r="UM210" s="6"/>
      <c r="UN210" s="6"/>
      <c r="UO210" s="6"/>
      <c r="UP210" s="6"/>
      <c r="UQ210" s="6"/>
      <c r="UR210" s="6"/>
      <c r="US210" s="6"/>
      <c r="UT210" s="6"/>
      <c r="UU210" s="6"/>
      <c r="UV210" s="6"/>
      <c r="UW210" s="6"/>
      <c r="UX210" s="6"/>
      <c r="UY210" s="6"/>
      <c r="UZ210" s="6"/>
      <c r="VA210" s="6"/>
      <c r="VB210" s="6"/>
      <c r="VC210" s="6"/>
      <c r="VD210" s="6"/>
      <c r="VE210" s="6"/>
      <c r="VF210" s="6"/>
      <c r="VG210" s="6"/>
      <c r="VH210" s="6"/>
      <c r="VI210" s="6"/>
      <c r="VJ210" s="6"/>
      <c r="VK210" s="6"/>
      <c r="VL210" s="6"/>
      <c r="VM210" s="6"/>
      <c r="VN210" s="6"/>
      <c r="VO210" s="6"/>
      <c r="VP210" s="6"/>
      <c r="VQ210" s="6"/>
      <c r="VR210" s="6"/>
      <c r="VS210" s="6"/>
      <c r="VT210" s="6"/>
      <c r="VU210" s="6"/>
      <c r="VV210" s="6"/>
      <c r="VW210" s="6"/>
      <c r="VX210" s="6"/>
      <c r="VY210" s="6"/>
      <c r="VZ210" s="6"/>
      <c r="WA210" s="6"/>
      <c r="WB210" s="6"/>
      <c r="WC210" s="6"/>
      <c r="WD210" s="6"/>
      <c r="WE210" s="6"/>
      <c r="WF210" s="6"/>
      <c r="WG210" s="6"/>
      <c r="WH210" s="6"/>
      <c r="WI210" s="6"/>
      <c r="WJ210" s="6"/>
      <c r="WK210" s="6"/>
      <c r="WL210" s="6"/>
      <c r="WM210" s="6"/>
      <c r="WN210" s="6"/>
      <c r="WO210" s="6"/>
      <c r="WP210" s="6"/>
      <c r="WQ210" s="6"/>
      <c r="WR210" s="6"/>
      <c r="WS210" s="6"/>
      <c r="WT210" s="6"/>
      <c r="WU210" s="6"/>
      <c r="WV210" s="6"/>
      <c r="WW210" s="6"/>
      <c r="WX210" s="6"/>
      <c r="WY210" s="6"/>
      <c r="WZ210" s="6"/>
      <c r="XA210" s="6"/>
      <c r="XB210" s="6"/>
      <c r="XC210" s="6"/>
      <c r="XD210" s="6"/>
      <c r="XE210" s="6"/>
      <c r="XF210" s="6"/>
      <c r="XG210" s="6"/>
      <c r="XH210" s="6"/>
      <c r="XI210" s="6"/>
      <c r="XJ210" s="6"/>
      <c r="XK210" s="6"/>
      <c r="XL210" s="6"/>
      <c r="XM210" s="6"/>
      <c r="XN210" s="6"/>
      <c r="XO210" s="6"/>
      <c r="XP210" s="6"/>
      <c r="XQ210" s="6"/>
      <c r="XR210" s="6"/>
      <c r="XS210" s="6"/>
      <c r="XT210" s="6"/>
      <c r="XU210" s="6"/>
      <c r="XV210" s="6"/>
      <c r="XW210" s="6"/>
      <c r="XX210" s="6"/>
      <c r="XY210" s="6"/>
      <c r="XZ210" s="6"/>
      <c r="YA210" s="6"/>
      <c r="YB210" s="6"/>
      <c r="YC210" s="6"/>
      <c r="YD210" s="6"/>
      <c r="YE210" s="6"/>
      <c r="YF210" s="6"/>
      <c r="YG210" s="6"/>
      <c r="YH210" s="6"/>
      <c r="YI210" s="6"/>
      <c r="YJ210" s="6"/>
      <c r="YK210" s="6"/>
      <c r="YL210" s="6"/>
      <c r="YM210" s="6"/>
      <c r="YN210" s="6"/>
      <c r="YO210" s="6"/>
      <c r="YP210" s="6"/>
      <c r="YQ210" s="6"/>
      <c r="YR210" s="6"/>
      <c r="YS210" s="6"/>
      <c r="YT210" s="6"/>
      <c r="YU210" s="6"/>
      <c r="YV210" s="6"/>
      <c r="YW210" s="6"/>
      <c r="YX210" s="6"/>
      <c r="YY210" s="6"/>
      <c r="YZ210" s="6"/>
      <c r="ZA210" s="6"/>
      <c r="ZB210" s="6"/>
      <c r="ZC210" s="6"/>
      <c r="ZD210" s="6"/>
      <c r="ZE210" s="6"/>
      <c r="ZF210" s="6"/>
      <c r="ZG210" s="6"/>
      <c r="ZH210" s="6"/>
      <c r="ZI210" s="6"/>
      <c r="ZJ210" s="6"/>
      <c r="ZK210" s="6"/>
      <c r="ZL210" s="6"/>
      <c r="ZM210" s="6"/>
      <c r="ZN210" s="6"/>
      <c r="ZO210" s="6"/>
      <c r="ZP210" s="6"/>
      <c r="ZQ210" s="6"/>
      <c r="ZR210" s="6"/>
      <c r="ZS210" s="6"/>
      <c r="ZT210" s="6"/>
      <c r="ZU210" s="6"/>
      <c r="ZV210" s="6"/>
      <c r="ZW210" s="6"/>
      <c r="ZX210" s="6"/>
      <c r="ZY210" s="6"/>
      <c r="ZZ210" s="6"/>
      <c r="AAA210" s="6"/>
      <c r="AAB210" s="6"/>
      <c r="AAC210" s="6"/>
      <c r="AAD210" s="6"/>
      <c r="AAE210" s="6"/>
      <c r="AAF210" s="6"/>
      <c r="AAG210" s="6"/>
      <c r="AAH210" s="6"/>
      <c r="AAI210" s="6"/>
      <c r="AAJ210" s="6"/>
      <c r="AAK210" s="6"/>
      <c r="AAL210" s="6"/>
      <c r="AAM210" s="6"/>
      <c r="AAN210" s="6"/>
      <c r="AAO210" s="6"/>
      <c r="AAP210" s="6"/>
      <c r="AAQ210" s="6"/>
      <c r="AAR210" s="6"/>
      <c r="AAS210" s="6"/>
      <c r="AAT210" s="6"/>
      <c r="AAU210" s="6"/>
      <c r="AAV210" s="6"/>
      <c r="AAW210" s="6"/>
      <c r="AAX210" s="6"/>
      <c r="AAY210" s="6"/>
      <c r="AAZ210" s="6"/>
      <c r="ABA210" s="6"/>
      <c r="ABB210" s="6"/>
      <c r="ABC210" s="6"/>
      <c r="ABD210" s="6"/>
      <c r="ABE210" s="6"/>
      <c r="ABF210" s="6"/>
      <c r="ABG210" s="6"/>
      <c r="ABH210" s="6"/>
      <c r="ABI210" s="6"/>
      <c r="ABJ210" s="6"/>
      <c r="ABK210" s="6"/>
      <c r="ABL210" s="6"/>
      <c r="ABM210" s="6"/>
      <c r="ABN210" s="6"/>
      <c r="ABO210" s="6"/>
      <c r="ABP210" s="6"/>
      <c r="ABQ210" s="6"/>
      <c r="ABR210" s="6"/>
      <c r="ABS210" s="6"/>
      <c r="ABT210" s="6"/>
      <c r="ABU210" s="6"/>
      <c r="ABV210" s="6"/>
      <c r="ABW210" s="6"/>
      <c r="ABX210" s="6"/>
      <c r="ABY210" s="6"/>
      <c r="ABZ210" s="6"/>
      <c r="ACA210" s="6"/>
      <c r="ACB210" s="6"/>
      <c r="ACC210" s="6"/>
      <c r="ACD210" s="6"/>
      <c r="ACE210" s="6"/>
      <c r="ACF210" s="6"/>
      <c r="ACG210" s="6"/>
      <c r="ACH210" s="6"/>
      <c r="ACI210" s="6"/>
      <c r="ACJ210" s="6"/>
      <c r="ACK210" s="6"/>
      <c r="ACL210" s="6"/>
      <c r="ACM210" s="6"/>
      <c r="ACN210" s="6"/>
    </row>
    <row r="211" spans="1:768" x14ac:dyDescent="0.2">
      <c r="A211" s="13"/>
      <c r="C211" s="6" t="s">
        <v>119</v>
      </c>
      <c r="D211" s="6">
        <v>0</v>
      </c>
      <c r="E211" s="14">
        <v>1500</v>
      </c>
      <c r="F211" s="6">
        <f t="shared" si="37"/>
        <v>0</v>
      </c>
      <c r="G211" s="6"/>
      <c r="H211" s="43">
        <v>270</v>
      </c>
      <c r="I211" s="6">
        <f t="shared" si="38"/>
        <v>0</v>
      </c>
      <c r="K211" s="1" t="s">
        <v>107</v>
      </c>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c r="OE211" s="6"/>
      <c r="OF211" s="6"/>
      <c r="OG211" s="6"/>
      <c r="OH211" s="6"/>
      <c r="OI211" s="6"/>
      <c r="OJ211" s="6"/>
      <c r="OK211" s="6"/>
      <c r="OL211" s="6"/>
      <c r="OM211" s="6"/>
      <c r="ON211" s="6"/>
      <c r="OO211" s="6"/>
      <c r="OP211" s="6"/>
      <c r="OQ211" s="6"/>
      <c r="OR211" s="6"/>
      <c r="OS211" s="6"/>
      <c r="OT211" s="6"/>
      <c r="OU211" s="6"/>
      <c r="OV211" s="6"/>
      <c r="OW211" s="6"/>
      <c r="OX211" s="6"/>
      <c r="OY211" s="6"/>
      <c r="OZ211" s="6"/>
      <c r="PA211" s="6"/>
      <c r="PB211" s="6"/>
      <c r="PC211" s="6"/>
      <c r="PD211" s="6"/>
      <c r="PE211" s="6"/>
      <c r="PF211" s="6"/>
      <c r="PG211" s="6"/>
      <c r="PH211" s="6"/>
      <c r="PI211" s="6"/>
      <c r="PJ211" s="6"/>
      <c r="PK211" s="6"/>
      <c r="PL211" s="6"/>
      <c r="PM211" s="6"/>
      <c r="PN211" s="6"/>
      <c r="PO211" s="6"/>
      <c r="PP211" s="6"/>
      <c r="PQ211" s="6"/>
      <c r="PR211" s="6"/>
      <c r="PS211" s="6"/>
      <c r="PT211" s="6"/>
      <c r="PU211" s="6"/>
      <c r="PV211" s="6"/>
      <c r="PW211" s="6"/>
      <c r="PX211" s="6"/>
      <c r="PY211" s="6"/>
      <c r="PZ211" s="6"/>
      <c r="QA211" s="6"/>
      <c r="QB211" s="6"/>
      <c r="QC211" s="6"/>
      <c r="QD211" s="6"/>
      <c r="QE211" s="6"/>
      <c r="QF211" s="6"/>
      <c r="QG211" s="6"/>
      <c r="QH211" s="6"/>
      <c r="QI211" s="6"/>
      <c r="QJ211" s="6"/>
      <c r="QK211" s="6"/>
      <c r="QL211" s="6"/>
      <c r="QM211" s="6"/>
      <c r="QN211" s="6"/>
      <c r="QO211" s="6"/>
      <c r="QP211" s="6"/>
      <c r="QQ211" s="6"/>
      <c r="QR211" s="6"/>
      <c r="QS211" s="6"/>
      <c r="QT211" s="6"/>
      <c r="QU211" s="6"/>
      <c r="QV211" s="6"/>
      <c r="QW211" s="6"/>
      <c r="QX211" s="6"/>
      <c r="QY211" s="6"/>
      <c r="QZ211" s="6"/>
      <c r="RA211" s="6"/>
      <c r="RB211" s="6"/>
      <c r="RC211" s="6"/>
      <c r="RD211" s="6"/>
      <c r="RE211" s="6"/>
      <c r="RF211" s="6"/>
      <c r="RG211" s="6"/>
      <c r="RH211" s="6"/>
      <c r="RI211" s="6"/>
      <c r="RJ211" s="6"/>
      <c r="RK211" s="6"/>
      <c r="RL211" s="6"/>
      <c r="RM211" s="6"/>
      <c r="RN211" s="6"/>
      <c r="RO211" s="6"/>
      <c r="RP211" s="6"/>
      <c r="RQ211" s="6"/>
      <c r="RR211" s="6"/>
      <c r="RS211" s="6"/>
      <c r="RT211" s="6"/>
      <c r="RU211" s="6"/>
      <c r="RV211" s="6"/>
      <c r="RW211" s="6"/>
      <c r="RX211" s="6"/>
      <c r="RY211" s="6"/>
      <c r="RZ211" s="6"/>
      <c r="SA211" s="6"/>
      <c r="SB211" s="6"/>
      <c r="SC211" s="6"/>
      <c r="SD211" s="6"/>
      <c r="SE211" s="6"/>
      <c r="SF211" s="6"/>
      <c r="SG211" s="6"/>
      <c r="SH211" s="6"/>
      <c r="SI211" s="6"/>
      <c r="SJ211" s="6"/>
      <c r="SK211" s="6"/>
      <c r="SL211" s="6"/>
      <c r="SM211" s="6"/>
      <c r="SN211" s="6"/>
      <c r="SO211" s="6"/>
      <c r="SP211" s="6"/>
      <c r="SQ211" s="6"/>
      <c r="SR211" s="6"/>
      <c r="SS211" s="6"/>
      <c r="ST211" s="6"/>
      <c r="SU211" s="6"/>
      <c r="SV211" s="6"/>
      <c r="SW211" s="6"/>
      <c r="SX211" s="6"/>
      <c r="SY211" s="6"/>
      <c r="SZ211" s="6"/>
      <c r="TA211" s="6"/>
      <c r="TB211" s="6"/>
      <c r="TC211" s="6"/>
      <c r="TD211" s="6"/>
      <c r="TE211" s="6"/>
      <c r="TF211" s="6"/>
      <c r="TG211" s="6"/>
      <c r="TH211" s="6"/>
      <c r="TI211" s="6"/>
      <c r="TJ211" s="6"/>
      <c r="TK211" s="6"/>
      <c r="TL211" s="6"/>
      <c r="TM211" s="6"/>
      <c r="TN211" s="6"/>
      <c r="TO211" s="6"/>
      <c r="TP211" s="6"/>
      <c r="TQ211" s="6"/>
      <c r="TR211" s="6"/>
      <c r="TS211" s="6"/>
      <c r="TT211" s="6"/>
      <c r="TU211" s="6"/>
      <c r="TV211" s="6"/>
      <c r="TW211" s="6"/>
      <c r="TX211" s="6"/>
      <c r="TY211" s="6"/>
      <c r="TZ211" s="6"/>
      <c r="UA211" s="6"/>
      <c r="UB211" s="6"/>
      <c r="UC211" s="6"/>
      <c r="UD211" s="6"/>
      <c r="UE211" s="6"/>
      <c r="UF211" s="6"/>
      <c r="UG211" s="6"/>
      <c r="UH211" s="6"/>
      <c r="UI211" s="6"/>
      <c r="UJ211" s="6"/>
      <c r="UK211" s="6"/>
      <c r="UL211" s="6"/>
      <c r="UM211" s="6"/>
      <c r="UN211" s="6"/>
      <c r="UO211" s="6"/>
      <c r="UP211" s="6"/>
      <c r="UQ211" s="6"/>
      <c r="UR211" s="6"/>
      <c r="US211" s="6"/>
      <c r="UT211" s="6"/>
      <c r="UU211" s="6"/>
      <c r="UV211" s="6"/>
      <c r="UW211" s="6"/>
      <c r="UX211" s="6"/>
      <c r="UY211" s="6"/>
      <c r="UZ211" s="6"/>
      <c r="VA211" s="6"/>
      <c r="VB211" s="6"/>
      <c r="VC211" s="6"/>
      <c r="VD211" s="6"/>
      <c r="VE211" s="6"/>
      <c r="VF211" s="6"/>
      <c r="VG211" s="6"/>
      <c r="VH211" s="6"/>
      <c r="VI211" s="6"/>
      <c r="VJ211" s="6"/>
      <c r="VK211" s="6"/>
      <c r="VL211" s="6"/>
      <c r="VM211" s="6"/>
      <c r="VN211" s="6"/>
      <c r="VO211" s="6"/>
      <c r="VP211" s="6"/>
      <c r="VQ211" s="6"/>
      <c r="VR211" s="6"/>
      <c r="VS211" s="6"/>
      <c r="VT211" s="6"/>
      <c r="VU211" s="6"/>
      <c r="VV211" s="6"/>
      <c r="VW211" s="6"/>
      <c r="VX211" s="6"/>
      <c r="VY211" s="6"/>
      <c r="VZ211" s="6"/>
      <c r="WA211" s="6"/>
      <c r="WB211" s="6"/>
      <c r="WC211" s="6"/>
      <c r="WD211" s="6"/>
      <c r="WE211" s="6"/>
      <c r="WF211" s="6"/>
      <c r="WG211" s="6"/>
      <c r="WH211" s="6"/>
      <c r="WI211" s="6"/>
      <c r="WJ211" s="6"/>
      <c r="WK211" s="6"/>
      <c r="WL211" s="6"/>
      <c r="WM211" s="6"/>
      <c r="WN211" s="6"/>
      <c r="WO211" s="6"/>
      <c r="WP211" s="6"/>
      <c r="WQ211" s="6"/>
      <c r="WR211" s="6"/>
      <c r="WS211" s="6"/>
      <c r="WT211" s="6"/>
      <c r="WU211" s="6"/>
      <c r="WV211" s="6"/>
      <c r="WW211" s="6"/>
      <c r="WX211" s="6"/>
      <c r="WY211" s="6"/>
      <c r="WZ211" s="6"/>
      <c r="XA211" s="6"/>
      <c r="XB211" s="6"/>
      <c r="XC211" s="6"/>
      <c r="XD211" s="6"/>
      <c r="XE211" s="6"/>
      <c r="XF211" s="6"/>
      <c r="XG211" s="6"/>
      <c r="XH211" s="6"/>
      <c r="XI211" s="6"/>
      <c r="XJ211" s="6"/>
      <c r="XK211" s="6"/>
      <c r="XL211" s="6"/>
      <c r="XM211" s="6"/>
      <c r="XN211" s="6"/>
      <c r="XO211" s="6"/>
      <c r="XP211" s="6"/>
      <c r="XQ211" s="6"/>
      <c r="XR211" s="6"/>
      <c r="XS211" s="6"/>
      <c r="XT211" s="6"/>
      <c r="XU211" s="6"/>
      <c r="XV211" s="6"/>
      <c r="XW211" s="6"/>
      <c r="XX211" s="6"/>
      <c r="XY211" s="6"/>
      <c r="XZ211" s="6"/>
      <c r="YA211" s="6"/>
      <c r="YB211" s="6"/>
      <c r="YC211" s="6"/>
      <c r="YD211" s="6"/>
      <c r="YE211" s="6"/>
      <c r="YF211" s="6"/>
      <c r="YG211" s="6"/>
      <c r="YH211" s="6"/>
      <c r="YI211" s="6"/>
      <c r="YJ211" s="6"/>
      <c r="YK211" s="6"/>
      <c r="YL211" s="6"/>
      <c r="YM211" s="6"/>
      <c r="YN211" s="6"/>
      <c r="YO211" s="6"/>
      <c r="YP211" s="6"/>
      <c r="YQ211" s="6"/>
      <c r="YR211" s="6"/>
      <c r="YS211" s="6"/>
      <c r="YT211" s="6"/>
      <c r="YU211" s="6"/>
      <c r="YV211" s="6"/>
      <c r="YW211" s="6"/>
      <c r="YX211" s="6"/>
      <c r="YY211" s="6"/>
      <c r="YZ211" s="6"/>
      <c r="ZA211" s="6"/>
      <c r="ZB211" s="6"/>
      <c r="ZC211" s="6"/>
      <c r="ZD211" s="6"/>
      <c r="ZE211" s="6"/>
      <c r="ZF211" s="6"/>
      <c r="ZG211" s="6"/>
      <c r="ZH211" s="6"/>
      <c r="ZI211" s="6"/>
      <c r="ZJ211" s="6"/>
      <c r="ZK211" s="6"/>
      <c r="ZL211" s="6"/>
      <c r="ZM211" s="6"/>
      <c r="ZN211" s="6"/>
      <c r="ZO211" s="6"/>
      <c r="ZP211" s="6"/>
      <c r="ZQ211" s="6"/>
      <c r="ZR211" s="6"/>
      <c r="ZS211" s="6"/>
      <c r="ZT211" s="6"/>
      <c r="ZU211" s="6"/>
      <c r="ZV211" s="6"/>
      <c r="ZW211" s="6"/>
      <c r="ZX211" s="6"/>
      <c r="ZY211" s="6"/>
      <c r="ZZ211" s="6"/>
      <c r="AAA211" s="6"/>
      <c r="AAB211" s="6"/>
      <c r="AAC211" s="6"/>
      <c r="AAD211" s="6"/>
      <c r="AAE211" s="6"/>
      <c r="AAF211" s="6"/>
      <c r="AAG211" s="6"/>
      <c r="AAH211" s="6"/>
      <c r="AAI211" s="6"/>
      <c r="AAJ211" s="6"/>
      <c r="AAK211" s="6"/>
      <c r="AAL211" s="6"/>
      <c r="AAM211" s="6"/>
      <c r="AAN211" s="6"/>
      <c r="AAO211" s="6"/>
      <c r="AAP211" s="6"/>
      <c r="AAQ211" s="6"/>
      <c r="AAR211" s="6"/>
      <c r="AAS211" s="6"/>
      <c r="AAT211" s="6"/>
      <c r="AAU211" s="6"/>
      <c r="AAV211" s="6"/>
      <c r="AAW211" s="6"/>
      <c r="AAX211" s="6"/>
      <c r="AAY211" s="6"/>
      <c r="AAZ211" s="6"/>
      <c r="ABA211" s="6"/>
      <c r="ABB211" s="6"/>
      <c r="ABC211" s="6"/>
      <c r="ABD211" s="6"/>
      <c r="ABE211" s="6"/>
      <c r="ABF211" s="6"/>
      <c r="ABG211" s="6"/>
      <c r="ABH211" s="6"/>
      <c r="ABI211" s="6"/>
      <c r="ABJ211" s="6"/>
      <c r="ABK211" s="6"/>
      <c r="ABL211" s="6"/>
      <c r="ABM211" s="6"/>
      <c r="ABN211" s="6"/>
      <c r="ABO211" s="6"/>
      <c r="ABP211" s="6"/>
      <c r="ABQ211" s="6"/>
      <c r="ABR211" s="6"/>
      <c r="ABS211" s="6"/>
      <c r="ABT211" s="6"/>
      <c r="ABU211" s="6"/>
      <c r="ABV211" s="6"/>
      <c r="ABW211" s="6"/>
      <c r="ABX211" s="6"/>
      <c r="ABY211" s="6"/>
      <c r="ABZ211" s="6"/>
      <c r="ACA211" s="6"/>
      <c r="ACB211" s="6"/>
      <c r="ACC211" s="6"/>
      <c r="ACD211" s="6"/>
      <c r="ACE211" s="6"/>
      <c r="ACF211" s="6"/>
      <c r="ACG211" s="6"/>
      <c r="ACH211" s="6"/>
      <c r="ACI211" s="6"/>
      <c r="ACJ211" s="6"/>
      <c r="ACK211" s="6"/>
      <c r="ACL211" s="6"/>
      <c r="ACM211" s="6"/>
      <c r="ACN211" s="6"/>
    </row>
    <row r="212" spans="1:768" s="27" customFormat="1" x14ac:dyDescent="0.2">
      <c r="A212" s="27" t="s">
        <v>25</v>
      </c>
      <c r="E212" s="29"/>
      <c r="F212" s="27">
        <f>SUM(F200:F211)</f>
        <v>0</v>
      </c>
      <c r="H212" s="29"/>
      <c r="I212" s="27">
        <f>SUM(I200:I211)</f>
        <v>0</v>
      </c>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c r="GV212" s="28"/>
      <c r="GW212" s="28"/>
      <c r="GX212" s="28"/>
      <c r="GY212" s="28"/>
      <c r="GZ212" s="28"/>
      <c r="HA212" s="28"/>
      <c r="HB212" s="28"/>
      <c r="HC212" s="28"/>
      <c r="HD212" s="28"/>
      <c r="HE212" s="28"/>
      <c r="HF212" s="28"/>
      <c r="HG212" s="28"/>
      <c r="HH212" s="28"/>
      <c r="HI212" s="28"/>
    </row>
    <row r="213" spans="1:768" s="27" customFormat="1" x14ac:dyDescent="0.2">
      <c r="E213" s="29"/>
      <c r="H213" s="29"/>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c r="HG213" s="28"/>
      <c r="HH213" s="28"/>
      <c r="HI213" s="28"/>
    </row>
    <row r="214" spans="1:768" s="27" customFormat="1" x14ac:dyDescent="0.2">
      <c r="A214" s="6"/>
      <c r="B214" s="6"/>
      <c r="C214" s="10" t="s">
        <v>125</v>
      </c>
      <c r="D214" s="11" t="s">
        <v>88</v>
      </c>
      <c r="E214" s="11" t="s">
        <v>87</v>
      </c>
      <c r="F214" s="41" t="s">
        <v>25</v>
      </c>
      <c r="G214" s="11"/>
      <c r="H214" s="58" t="s">
        <v>89</v>
      </c>
      <c r="I214" s="41" t="s">
        <v>25</v>
      </c>
      <c r="J214" s="5"/>
      <c r="K214" s="9"/>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c r="GV214" s="28"/>
      <c r="GW214" s="28"/>
      <c r="GX214" s="28"/>
      <c r="GY214" s="28"/>
      <c r="GZ214" s="28"/>
      <c r="HA214" s="28"/>
      <c r="HB214" s="28"/>
      <c r="HC214" s="28"/>
      <c r="HD214" s="28"/>
      <c r="HE214" s="28"/>
      <c r="HF214" s="28"/>
      <c r="HG214" s="28"/>
      <c r="HH214" s="28"/>
      <c r="HI214" s="28"/>
    </row>
    <row r="215" spans="1:768" s="27" customFormat="1" x14ac:dyDescent="0.2">
      <c r="A215" s="13"/>
      <c r="B215" s="6"/>
      <c r="C215" s="6" t="s">
        <v>126</v>
      </c>
      <c r="D215" s="6">
        <v>0</v>
      </c>
      <c r="E215" s="14">
        <v>0</v>
      </c>
      <c r="F215" s="6">
        <f t="shared" ref="F215:F220" si="41">+D215*E215</f>
        <v>0</v>
      </c>
      <c r="G215" s="14"/>
      <c r="H215" s="43">
        <f t="shared" ref="H215:H220" si="42">+E215*0.18</f>
        <v>0</v>
      </c>
      <c r="I215" s="6">
        <f t="shared" ref="I215:I220" si="43">+D215*H215</f>
        <v>0</v>
      </c>
      <c r="J215" s="5"/>
      <c r="K215" s="5"/>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c r="HG215" s="28"/>
      <c r="HH215" s="28"/>
      <c r="HI215" s="28"/>
    </row>
    <row r="216" spans="1:768" s="27" customFormat="1" x14ac:dyDescent="0.2">
      <c r="A216" s="13"/>
      <c r="B216" s="6"/>
      <c r="C216" s="6"/>
      <c r="D216" s="6"/>
      <c r="E216" s="14"/>
      <c r="F216" s="6"/>
      <c r="G216" s="14"/>
      <c r="H216" s="43"/>
      <c r="I216" s="6"/>
      <c r="J216" s="5"/>
      <c r="K216" s="5"/>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c r="HG216" s="28"/>
      <c r="HH216" s="28"/>
      <c r="HI216" s="28"/>
    </row>
    <row r="217" spans="1:768" s="27" customFormat="1" x14ac:dyDescent="0.2">
      <c r="A217" s="13"/>
      <c r="B217" s="6"/>
      <c r="C217" s="6" t="s">
        <v>127</v>
      </c>
      <c r="D217" s="6">
        <v>0</v>
      </c>
      <c r="E217" s="14">
        <v>1215</v>
      </c>
      <c r="F217" s="6">
        <f t="shared" si="41"/>
        <v>0</v>
      </c>
      <c r="G217" s="14"/>
      <c r="H217" s="43">
        <f t="shared" si="42"/>
        <v>218.7</v>
      </c>
      <c r="I217" s="6">
        <f t="shared" si="43"/>
        <v>0</v>
      </c>
      <c r="J217" s="5"/>
      <c r="K217" s="5" t="s">
        <v>128</v>
      </c>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c r="GV217" s="28"/>
      <c r="GW217" s="28"/>
      <c r="GX217" s="28"/>
      <c r="GY217" s="28"/>
      <c r="GZ217" s="28"/>
      <c r="HA217" s="28"/>
      <c r="HB217" s="28"/>
      <c r="HC217" s="28"/>
      <c r="HD217" s="28"/>
      <c r="HE217" s="28"/>
      <c r="HF217" s="28"/>
      <c r="HG217" s="28"/>
      <c r="HH217" s="28"/>
      <c r="HI217" s="28"/>
    </row>
    <row r="218" spans="1:768" s="27" customFormat="1" x14ac:dyDescent="0.2">
      <c r="A218" s="6"/>
      <c r="B218" s="6"/>
      <c r="C218" s="6" t="s">
        <v>15</v>
      </c>
      <c r="D218" s="6">
        <v>0</v>
      </c>
      <c r="E218" s="14">
        <v>430</v>
      </c>
      <c r="F218" s="6">
        <f t="shared" si="41"/>
        <v>0</v>
      </c>
      <c r="G218" s="14"/>
      <c r="H218" s="43">
        <f t="shared" si="42"/>
        <v>77.399999999999991</v>
      </c>
      <c r="I218" s="6">
        <f t="shared" si="43"/>
        <v>0</v>
      </c>
      <c r="J218" s="5"/>
      <c r="K218" s="5" t="s">
        <v>93</v>
      </c>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c r="EO218" s="28"/>
      <c r="EP218" s="28"/>
      <c r="EQ218" s="28"/>
      <c r="ER218" s="28"/>
      <c r="ES218" s="28"/>
      <c r="ET218" s="28"/>
      <c r="EU218" s="28"/>
      <c r="EV218" s="28"/>
      <c r="EW218" s="28"/>
      <c r="EX218" s="28"/>
      <c r="EY218" s="28"/>
      <c r="EZ218" s="28"/>
      <c r="FA218" s="28"/>
      <c r="FB218" s="28"/>
      <c r="FC218" s="28"/>
      <c r="FD218" s="28"/>
      <c r="FE218" s="28"/>
      <c r="FF218" s="28"/>
      <c r="FG218" s="28"/>
      <c r="FH218" s="28"/>
      <c r="FI218" s="28"/>
      <c r="FJ218" s="28"/>
      <c r="FK218" s="28"/>
      <c r="FL218" s="28"/>
      <c r="FM218" s="28"/>
      <c r="FN218" s="28"/>
      <c r="FO218" s="28"/>
      <c r="FP218" s="28"/>
      <c r="FQ218" s="28"/>
      <c r="FR218" s="28"/>
      <c r="FS218" s="28"/>
      <c r="FT218" s="28"/>
      <c r="FU218" s="28"/>
      <c r="FV218" s="28"/>
      <c r="FW218" s="28"/>
      <c r="FX218" s="28"/>
      <c r="FY218" s="28"/>
      <c r="FZ218" s="28"/>
      <c r="GA218" s="28"/>
      <c r="GB218" s="28"/>
      <c r="GC218" s="28"/>
      <c r="GD218" s="28"/>
      <c r="GE218" s="28"/>
      <c r="GF218" s="28"/>
      <c r="GG218" s="28"/>
      <c r="GH218" s="28"/>
      <c r="GI218" s="28"/>
      <c r="GJ218" s="28"/>
      <c r="GK218" s="28"/>
      <c r="GL218" s="28"/>
      <c r="GM218" s="28"/>
      <c r="GN218" s="28"/>
      <c r="GO218" s="28"/>
      <c r="GP218" s="28"/>
      <c r="GQ218" s="28"/>
      <c r="GR218" s="28"/>
      <c r="GS218" s="28"/>
      <c r="GT218" s="28"/>
      <c r="GU218" s="28"/>
      <c r="GV218" s="28"/>
      <c r="GW218" s="28"/>
      <c r="GX218" s="28"/>
      <c r="GY218" s="28"/>
      <c r="GZ218" s="28"/>
      <c r="HA218" s="28"/>
      <c r="HB218" s="28"/>
      <c r="HC218" s="28"/>
      <c r="HD218" s="28"/>
      <c r="HE218" s="28"/>
      <c r="HF218" s="28"/>
      <c r="HG218" s="28"/>
      <c r="HH218" s="28"/>
      <c r="HI218" s="28"/>
    </row>
    <row r="219" spans="1:768" s="27" customFormat="1" x14ac:dyDescent="0.2">
      <c r="A219" s="6"/>
      <c r="B219" s="6"/>
      <c r="C219" s="6" t="s">
        <v>16</v>
      </c>
      <c r="D219" s="6">
        <v>0</v>
      </c>
      <c r="E219" s="14">
        <v>215</v>
      </c>
      <c r="F219" s="6">
        <f t="shared" si="41"/>
        <v>0</v>
      </c>
      <c r="G219" s="14"/>
      <c r="H219" s="43">
        <f t="shared" si="42"/>
        <v>38.699999999999996</v>
      </c>
      <c r="I219" s="6">
        <f t="shared" si="43"/>
        <v>0</v>
      </c>
      <c r="J219" s="5"/>
      <c r="K219" s="5" t="s">
        <v>94</v>
      </c>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c r="EO219" s="28"/>
      <c r="EP219" s="28"/>
      <c r="EQ219" s="28"/>
      <c r="ER219" s="28"/>
      <c r="ES219" s="28"/>
      <c r="ET219" s="28"/>
      <c r="EU219" s="28"/>
      <c r="EV219" s="28"/>
      <c r="EW219" s="28"/>
      <c r="EX219" s="28"/>
      <c r="EY219" s="28"/>
      <c r="EZ219" s="28"/>
      <c r="FA219" s="28"/>
      <c r="FB219" s="28"/>
      <c r="FC219" s="28"/>
      <c r="FD219" s="28"/>
      <c r="FE219" s="28"/>
      <c r="FF219" s="28"/>
      <c r="FG219" s="28"/>
      <c r="FH219" s="28"/>
      <c r="FI219" s="28"/>
      <c r="FJ219" s="28"/>
      <c r="FK219" s="28"/>
      <c r="FL219" s="28"/>
      <c r="FM219" s="28"/>
      <c r="FN219" s="28"/>
      <c r="FO219" s="28"/>
      <c r="FP219" s="28"/>
      <c r="FQ219" s="28"/>
      <c r="FR219" s="28"/>
      <c r="FS219" s="28"/>
      <c r="FT219" s="28"/>
      <c r="FU219" s="28"/>
      <c r="FV219" s="28"/>
      <c r="FW219" s="28"/>
      <c r="FX219" s="28"/>
      <c r="FY219" s="28"/>
      <c r="FZ219" s="28"/>
      <c r="GA219" s="28"/>
      <c r="GB219" s="28"/>
      <c r="GC219" s="28"/>
      <c r="GD219" s="28"/>
      <c r="GE219" s="28"/>
      <c r="GF219" s="28"/>
      <c r="GG219" s="28"/>
      <c r="GH219" s="28"/>
      <c r="GI219" s="28"/>
      <c r="GJ219" s="28"/>
      <c r="GK219" s="28"/>
      <c r="GL219" s="28"/>
      <c r="GM219" s="28"/>
      <c r="GN219" s="28"/>
      <c r="GO219" s="28"/>
      <c r="GP219" s="28"/>
      <c r="GQ219" s="28"/>
      <c r="GR219" s="28"/>
      <c r="GS219" s="28"/>
      <c r="GT219" s="28"/>
      <c r="GU219" s="28"/>
      <c r="GV219" s="28"/>
      <c r="GW219" s="28"/>
      <c r="GX219" s="28"/>
      <c r="GY219" s="28"/>
      <c r="GZ219" s="28"/>
      <c r="HA219" s="28"/>
      <c r="HB219" s="28"/>
      <c r="HC219" s="28"/>
      <c r="HD219" s="28"/>
      <c r="HE219" s="28"/>
      <c r="HF219" s="28"/>
      <c r="HG219" s="28"/>
      <c r="HH219" s="28"/>
      <c r="HI219" s="28"/>
    </row>
    <row r="220" spans="1:768" s="27" customFormat="1" x14ac:dyDescent="0.2">
      <c r="A220" s="6"/>
      <c r="B220" s="6"/>
      <c r="C220" s="6" t="s">
        <v>17</v>
      </c>
      <c r="D220" s="6">
        <v>0</v>
      </c>
      <c r="E220" s="14">
        <v>43</v>
      </c>
      <c r="F220" s="6">
        <f t="shared" si="41"/>
        <v>0</v>
      </c>
      <c r="G220" s="14"/>
      <c r="H220" s="43">
        <f t="shared" si="42"/>
        <v>7.7399999999999993</v>
      </c>
      <c r="I220" s="6">
        <f t="shared" si="43"/>
        <v>0</v>
      </c>
      <c r="J220" s="5"/>
      <c r="K220" s="5"/>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c r="ET220" s="28"/>
      <c r="EU220" s="28"/>
      <c r="EV220" s="28"/>
      <c r="EW220" s="28"/>
      <c r="EX220" s="28"/>
      <c r="EY220" s="28"/>
      <c r="EZ220" s="28"/>
      <c r="FA220" s="28"/>
      <c r="FB220" s="28"/>
      <c r="FC220" s="28"/>
      <c r="FD220" s="28"/>
      <c r="FE220" s="28"/>
      <c r="FF220" s="28"/>
      <c r="FG220" s="28"/>
      <c r="FH220" s="28"/>
      <c r="FI220" s="28"/>
      <c r="FJ220" s="28"/>
      <c r="FK220" s="28"/>
      <c r="FL220" s="28"/>
      <c r="FM220" s="28"/>
      <c r="FN220" s="28"/>
      <c r="FO220" s="28"/>
      <c r="FP220" s="28"/>
      <c r="FQ220" s="28"/>
      <c r="FR220" s="28"/>
      <c r="FS220" s="28"/>
      <c r="FT220" s="28"/>
      <c r="FU220" s="28"/>
      <c r="FV220" s="28"/>
      <c r="FW220" s="28"/>
      <c r="FX220" s="28"/>
      <c r="FY220" s="28"/>
      <c r="FZ220" s="28"/>
      <c r="GA220" s="28"/>
      <c r="GB220" s="28"/>
      <c r="GC220" s="28"/>
      <c r="GD220" s="28"/>
      <c r="GE220" s="28"/>
      <c r="GF220" s="28"/>
      <c r="GG220" s="28"/>
      <c r="GH220" s="28"/>
      <c r="GI220" s="28"/>
      <c r="GJ220" s="28"/>
      <c r="GK220" s="28"/>
      <c r="GL220" s="28"/>
      <c r="GM220" s="28"/>
      <c r="GN220" s="28"/>
      <c r="GO220" s="28"/>
      <c r="GP220" s="28"/>
      <c r="GQ220" s="28"/>
      <c r="GR220" s="28"/>
      <c r="GS220" s="28"/>
      <c r="GT220" s="28"/>
      <c r="GU220" s="28"/>
      <c r="GV220" s="28"/>
      <c r="GW220" s="28"/>
      <c r="GX220" s="28"/>
      <c r="GY220" s="28"/>
      <c r="GZ220" s="28"/>
      <c r="HA220" s="28"/>
      <c r="HB220" s="28"/>
      <c r="HC220" s="28"/>
      <c r="HD220" s="28"/>
      <c r="HE220" s="28"/>
      <c r="HF220" s="28"/>
      <c r="HG220" s="28"/>
      <c r="HH220" s="28"/>
      <c r="HI220" s="28"/>
    </row>
    <row r="221" spans="1:768" s="27" customFormat="1" x14ac:dyDescent="0.2">
      <c r="A221" s="15"/>
      <c r="B221" s="15"/>
      <c r="C221" s="15"/>
      <c r="D221" s="6"/>
      <c r="E221" s="14"/>
      <c r="F221" s="6"/>
      <c r="G221" s="14"/>
      <c r="H221" s="43"/>
      <c r="I221" s="6"/>
      <c r="J221" s="5"/>
      <c r="K221" s="5"/>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row>
    <row r="222" spans="1:768" s="27" customFormat="1" x14ac:dyDescent="0.2">
      <c r="A222" s="13"/>
      <c r="B222" s="6"/>
      <c r="C222" s="6" t="s">
        <v>129</v>
      </c>
      <c r="D222" s="6">
        <v>0</v>
      </c>
      <c r="E222" s="14">
        <v>2520</v>
      </c>
      <c r="F222" s="6">
        <f t="shared" ref="F222:F225" si="44">+D222*E222</f>
        <v>0</v>
      </c>
      <c r="G222" s="14"/>
      <c r="H222" s="43">
        <f t="shared" ref="H222:H225" si="45">+E222*0.18</f>
        <v>453.59999999999997</v>
      </c>
      <c r="I222" s="6">
        <f t="shared" ref="I222:I225" si="46">+D222*H222</f>
        <v>0</v>
      </c>
      <c r="J222" s="5"/>
      <c r="K222" s="5" t="s">
        <v>130</v>
      </c>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row>
    <row r="223" spans="1:768" s="27" customFormat="1" x14ac:dyDescent="0.2">
      <c r="A223" s="6"/>
      <c r="B223" s="6"/>
      <c r="C223" s="6" t="s">
        <v>15</v>
      </c>
      <c r="D223" s="6">
        <v>0</v>
      </c>
      <c r="E223" s="14">
        <v>560</v>
      </c>
      <c r="F223" s="6">
        <f t="shared" si="44"/>
        <v>0</v>
      </c>
      <c r="G223" s="14"/>
      <c r="H223" s="43">
        <f t="shared" si="45"/>
        <v>100.8</v>
      </c>
      <c r="I223" s="6">
        <f t="shared" si="46"/>
        <v>0</v>
      </c>
      <c r="J223" s="5"/>
      <c r="K223" s="5" t="s">
        <v>93</v>
      </c>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row>
    <row r="224" spans="1:768" s="27" customFormat="1" x14ac:dyDescent="0.2">
      <c r="A224" s="6"/>
      <c r="B224" s="6"/>
      <c r="C224" s="6" t="s">
        <v>16</v>
      </c>
      <c r="D224" s="6">
        <v>0</v>
      </c>
      <c r="E224" s="14">
        <v>280</v>
      </c>
      <c r="F224" s="6">
        <f t="shared" si="44"/>
        <v>0</v>
      </c>
      <c r="G224" s="14"/>
      <c r="H224" s="43">
        <f t="shared" si="45"/>
        <v>50.4</v>
      </c>
      <c r="I224" s="6">
        <f t="shared" si="46"/>
        <v>0</v>
      </c>
      <c r="J224" s="5"/>
      <c r="K224" s="5" t="s">
        <v>94</v>
      </c>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c r="GV224" s="28"/>
      <c r="GW224" s="28"/>
      <c r="GX224" s="28"/>
      <c r="GY224" s="28"/>
      <c r="GZ224" s="28"/>
      <c r="HA224" s="28"/>
      <c r="HB224" s="28"/>
      <c r="HC224" s="28"/>
      <c r="HD224" s="28"/>
      <c r="HE224" s="28"/>
      <c r="HF224" s="28"/>
      <c r="HG224" s="28"/>
      <c r="HH224" s="28"/>
      <c r="HI224" s="28"/>
    </row>
    <row r="225" spans="1:217" s="27" customFormat="1" x14ac:dyDescent="0.2">
      <c r="A225" s="6"/>
      <c r="B225" s="6"/>
      <c r="C225" s="6" t="s">
        <v>17</v>
      </c>
      <c r="D225" s="6">
        <v>0</v>
      </c>
      <c r="E225" s="14">
        <v>56</v>
      </c>
      <c r="F225" s="6">
        <f t="shared" si="44"/>
        <v>0</v>
      </c>
      <c r="G225" s="14"/>
      <c r="H225" s="43">
        <f t="shared" si="45"/>
        <v>10.08</v>
      </c>
      <c r="I225" s="6">
        <f t="shared" si="46"/>
        <v>0</v>
      </c>
      <c r="J225" s="5"/>
      <c r="K225" s="5"/>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c r="GV225" s="28"/>
      <c r="GW225" s="28"/>
      <c r="GX225" s="28"/>
      <c r="GY225" s="28"/>
      <c r="GZ225" s="28"/>
      <c r="HA225" s="28"/>
      <c r="HB225" s="28"/>
      <c r="HC225" s="28"/>
      <c r="HD225" s="28"/>
      <c r="HE225" s="28"/>
      <c r="HF225" s="28"/>
      <c r="HG225" s="28"/>
      <c r="HH225" s="28"/>
      <c r="HI225" s="28"/>
    </row>
    <row r="226" spans="1:217" s="27" customFormat="1" x14ac:dyDescent="0.2">
      <c r="A226" s="6"/>
      <c r="B226" s="6"/>
      <c r="C226" s="15"/>
      <c r="D226" s="6"/>
      <c r="E226" s="14"/>
      <c r="F226" s="6"/>
      <c r="G226" s="14"/>
      <c r="H226" s="43"/>
      <c r="I226" s="6"/>
      <c r="J226" s="5"/>
      <c r="K226" s="5"/>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c r="GV226" s="28"/>
      <c r="GW226" s="28"/>
      <c r="GX226" s="28"/>
      <c r="GY226" s="28"/>
      <c r="GZ226" s="28"/>
      <c r="HA226" s="28"/>
      <c r="HB226" s="28"/>
      <c r="HC226" s="28"/>
      <c r="HD226" s="28"/>
      <c r="HE226" s="28"/>
      <c r="HF226" s="28"/>
      <c r="HG226" s="28"/>
      <c r="HH226" s="28"/>
      <c r="HI226" s="28"/>
    </row>
    <row r="227" spans="1:217" s="27" customFormat="1" x14ac:dyDescent="0.2">
      <c r="A227" s="6"/>
      <c r="B227" s="6"/>
      <c r="C227" s="6" t="s">
        <v>131</v>
      </c>
      <c r="D227" s="6">
        <v>0</v>
      </c>
      <c r="E227" s="14">
        <v>4320</v>
      </c>
      <c r="F227" s="6">
        <f t="shared" ref="F227:F230" si="47">+D227*E227</f>
        <v>0</v>
      </c>
      <c r="G227" s="14"/>
      <c r="H227" s="43">
        <f t="shared" ref="H227:H230" si="48">+E227*0.18</f>
        <v>777.6</v>
      </c>
      <c r="I227" s="6">
        <f t="shared" ref="I227:I230" si="49">+D227*H227</f>
        <v>0</v>
      </c>
      <c r="J227" s="5"/>
      <c r="K227" s="5" t="s">
        <v>132</v>
      </c>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row>
    <row r="228" spans="1:217" s="27" customFormat="1" x14ac:dyDescent="0.2">
      <c r="A228" s="6"/>
      <c r="B228" s="6"/>
      <c r="C228" s="6" t="s">
        <v>15</v>
      </c>
      <c r="D228" s="6">
        <v>0</v>
      </c>
      <c r="E228" s="14">
        <v>1680</v>
      </c>
      <c r="F228" s="6">
        <f t="shared" si="47"/>
        <v>0</v>
      </c>
      <c r="G228" s="14"/>
      <c r="H228" s="43">
        <f t="shared" si="48"/>
        <v>302.39999999999998</v>
      </c>
      <c r="I228" s="6">
        <f t="shared" si="49"/>
        <v>0</v>
      </c>
      <c r="J228" s="5"/>
      <c r="K228" s="5" t="s">
        <v>93</v>
      </c>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row>
    <row r="229" spans="1:217" s="27" customFormat="1" x14ac:dyDescent="0.2">
      <c r="A229" s="6"/>
      <c r="B229" s="6"/>
      <c r="C229" s="6" t="s">
        <v>16</v>
      </c>
      <c r="D229" s="6">
        <v>0</v>
      </c>
      <c r="E229" s="14">
        <v>840</v>
      </c>
      <c r="F229" s="6">
        <f t="shared" si="47"/>
        <v>0</v>
      </c>
      <c r="G229" s="14"/>
      <c r="H229" s="43">
        <f t="shared" si="48"/>
        <v>151.19999999999999</v>
      </c>
      <c r="I229" s="6">
        <f t="shared" si="49"/>
        <v>0</v>
      </c>
      <c r="J229" s="5"/>
      <c r="K229" s="5" t="s">
        <v>94</v>
      </c>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row>
    <row r="230" spans="1:217" s="27" customFormat="1" x14ac:dyDescent="0.2">
      <c r="A230" s="6"/>
      <c r="B230" s="6"/>
      <c r="C230" s="6" t="s">
        <v>17</v>
      </c>
      <c r="D230" s="6">
        <v>0</v>
      </c>
      <c r="E230" s="14">
        <v>168</v>
      </c>
      <c r="F230" s="6">
        <f t="shared" si="47"/>
        <v>0</v>
      </c>
      <c r="G230" s="14"/>
      <c r="H230" s="43">
        <f t="shared" si="48"/>
        <v>30.24</v>
      </c>
      <c r="I230" s="6">
        <f t="shared" si="49"/>
        <v>0</v>
      </c>
      <c r="J230" s="5"/>
      <c r="K230" s="5"/>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c r="GV230" s="28"/>
      <c r="GW230" s="28"/>
      <c r="GX230" s="28"/>
      <c r="GY230" s="28"/>
      <c r="GZ230" s="28"/>
      <c r="HA230" s="28"/>
      <c r="HB230" s="28"/>
      <c r="HC230" s="28"/>
      <c r="HD230" s="28"/>
      <c r="HE230" s="28"/>
      <c r="HF230" s="28"/>
      <c r="HG230" s="28"/>
      <c r="HH230" s="28"/>
      <c r="HI230" s="28"/>
    </row>
    <row r="231" spans="1:217" s="27" customFormat="1" x14ac:dyDescent="0.2">
      <c r="A231" s="6"/>
      <c r="B231" s="6"/>
      <c r="C231" s="15"/>
      <c r="D231" s="6"/>
      <c r="E231" s="14"/>
      <c r="F231" s="6"/>
      <c r="G231" s="14"/>
      <c r="H231" s="43"/>
      <c r="I231" s="6"/>
      <c r="J231" s="5"/>
      <c r="K231" s="5"/>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c r="GV231" s="28"/>
      <c r="GW231" s="28"/>
      <c r="GX231" s="28"/>
      <c r="GY231" s="28"/>
      <c r="GZ231" s="28"/>
      <c r="HA231" s="28"/>
      <c r="HB231" s="28"/>
      <c r="HC231" s="28"/>
      <c r="HD231" s="28"/>
      <c r="HE231" s="28"/>
      <c r="HF231" s="28"/>
      <c r="HG231" s="28"/>
      <c r="HH231" s="28"/>
      <c r="HI231" s="28"/>
    </row>
    <row r="232" spans="1:217" s="27" customFormat="1" x14ac:dyDescent="0.2">
      <c r="A232" s="6"/>
      <c r="B232" s="6"/>
      <c r="C232" s="6" t="s">
        <v>133</v>
      </c>
      <c r="D232" s="6">
        <v>0</v>
      </c>
      <c r="E232" s="14">
        <v>7200</v>
      </c>
      <c r="F232" s="6">
        <f t="shared" ref="F232:F235" si="50">+D232*E232</f>
        <v>0</v>
      </c>
      <c r="G232" s="14"/>
      <c r="H232" s="43">
        <f t="shared" ref="H232:H235" si="51">+E232*0.18</f>
        <v>1296</v>
      </c>
      <c r="I232" s="6">
        <f t="shared" ref="I232:I235" si="52">+D232*H232</f>
        <v>0</v>
      </c>
      <c r="J232" s="5"/>
      <c r="K232" s="5" t="s">
        <v>134</v>
      </c>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c r="GV232" s="28"/>
      <c r="GW232" s="28"/>
      <c r="GX232" s="28"/>
      <c r="GY232" s="28"/>
      <c r="GZ232" s="28"/>
      <c r="HA232" s="28"/>
      <c r="HB232" s="28"/>
      <c r="HC232" s="28"/>
      <c r="HD232" s="28"/>
      <c r="HE232" s="28"/>
      <c r="HF232" s="28"/>
      <c r="HG232" s="28"/>
      <c r="HH232" s="28"/>
      <c r="HI232" s="28"/>
    </row>
    <row r="233" spans="1:217" s="27" customFormat="1" x14ac:dyDescent="0.2">
      <c r="A233" s="6"/>
      <c r="B233" s="6"/>
      <c r="C233" s="6" t="s">
        <v>15</v>
      </c>
      <c r="D233" s="6">
        <v>0</v>
      </c>
      <c r="E233" s="14">
        <v>2800</v>
      </c>
      <c r="F233" s="6">
        <f t="shared" si="50"/>
        <v>0</v>
      </c>
      <c r="G233" s="14"/>
      <c r="H233" s="43">
        <f t="shared" si="51"/>
        <v>504</v>
      </c>
      <c r="I233" s="6">
        <f t="shared" si="52"/>
        <v>0</v>
      </c>
      <c r="J233" s="5"/>
      <c r="K233" s="5" t="s">
        <v>93</v>
      </c>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c r="GV233" s="28"/>
      <c r="GW233" s="28"/>
      <c r="GX233" s="28"/>
      <c r="GY233" s="28"/>
      <c r="GZ233" s="28"/>
      <c r="HA233" s="28"/>
      <c r="HB233" s="28"/>
      <c r="HC233" s="28"/>
      <c r="HD233" s="28"/>
      <c r="HE233" s="28"/>
      <c r="HF233" s="28"/>
      <c r="HG233" s="28"/>
      <c r="HH233" s="28"/>
      <c r="HI233" s="28"/>
    </row>
    <row r="234" spans="1:217" s="27" customFormat="1" x14ac:dyDescent="0.2">
      <c r="A234" s="6"/>
      <c r="B234" s="6"/>
      <c r="C234" s="6" t="s">
        <v>16</v>
      </c>
      <c r="D234" s="6">
        <v>0</v>
      </c>
      <c r="E234" s="14">
        <v>1400</v>
      </c>
      <c r="F234" s="6">
        <f t="shared" si="50"/>
        <v>0</v>
      </c>
      <c r="G234" s="14"/>
      <c r="H234" s="43">
        <f t="shared" si="51"/>
        <v>252</v>
      </c>
      <c r="I234" s="6">
        <f t="shared" si="52"/>
        <v>0</v>
      </c>
      <c r="J234" s="5"/>
      <c r="K234" s="5" t="s">
        <v>94</v>
      </c>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c r="GV234" s="28"/>
      <c r="GW234" s="28"/>
      <c r="GX234" s="28"/>
      <c r="GY234" s="28"/>
      <c r="GZ234" s="28"/>
      <c r="HA234" s="28"/>
      <c r="HB234" s="28"/>
      <c r="HC234" s="28"/>
      <c r="HD234" s="28"/>
      <c r="HE234" s="28"/>
      <c r="HF234" s="28"/>
      <c r="HG234" s="28"/>
      <c r="HH234" s="28"/>
      <c r="HI234" s="28"/>
    </row>
    <row r="235" spans="1:217" s="27" customFormat="1" x14ac:dyDescent="0.2">
      <c r="A235" s="6"/>
      <c r="B235" s="6"/>
      <c r="C235" s="6" t="s">
        <v>17</v>
      </c>
      <c r="D235" s="6">
        <v>0</v>
      </c>
      <c r="E235" s="14">
        <v>280</v>
      </c>
      <c r="F235" s="6">
        <f t="shared" si="50"/>
        <v>0</v>
      </c>
      <c r="G235" s="14"/>
      <c r="H235" s="43">
        <f t="shared" si="51"/>
        <v>50.4</v>
      </c>
      <c r="I235" s="6">
        <f t="shared" si="52"/>
        <v>0</v>
      </c>
      <c r="J235" s="5"/>
      <c r="K235" s="5"/>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row>
    <row r="236" spans="1:217" s="27" customFormat="1" x14ac:dyDescent="0.2">
      <c r="A236" s="15" t="s">
        <v>25</v>
      </c>
      <c r="B236" s="15"/>
      <c r="C236" s="15"/>
      <c r="D236" s="6"/>
      <c r="E236" s="6"/>
      <c r="F236" s="27">
        <f>SUM(F215:F235)</f>
        <v>0</v>
      </c>
      <c r="G236" s="6"/>
      <c r="H236" s="6"/>
      <c r="I236" s="27">
        <f>SUM(I215:I235)</f>
        <v>0</v>
      </c>
      <c r="J236" s="5"/>
      <c r="K236" s="5"/>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c r="GV236" s="28"/>
      <c r="GW236" s="28"/>
      <c r="GX236" s="28"/>
      <c r="GY236" s="28"/>
      <c r="GZ236" s="28"/>
      <c r="HA236" s="28"/>
      <c r="HB236" s="28"/>
      <c r="HC236" s="28"/>
      <c r="HD236" s="28"/>
      <c r="HE236" s="28"/>
      <c r="HF236" s="28"/>
      <c r="HG236" s="28"/>
      <c r="HH236" s="28"/>
      <c r="HI236" s="28"/>
    </row>
    <row r="237" spans="1:217" s="27" customFormat="1" x14ac:dyDescent="0.2">
      <c r="E237" s="29"/>
      <c r="H237" s="29"/>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c r="GV237" s="28"/>
      <c r="GW237" s="28"/>
      <c r="GX237" s="28"/>
      <c r="GY237" s="28"/>
      <c r="GZ237" s="28"/>
      <c r="HA237" s="28"/>
      <c r="HB237" s="28"/>
      <c r="HC237" s="28"/>
      <c r="HD237" s="28"/>
      <c r="HE237" s="28"/>
      <c r="HF237" s="28"/>
      <c r="HG237" s="28"/>
      <c r="HH237" s="28"/>
      <c r="HI237" s="28"/>
    </row>
    <row r="238" spans="1:217" x14ac:dyDescent="0.2">
      <c r="A238" s="44" t="s">
        <v>48</v>
      </c>
      <c r="B238" s="45"/>
      <c r="C238" s="45"/>
      <c r="D238" s="45"/>
      <c r="E238" s="46"/>
      <c r="F238" s="6"/>
      <c r="G238" s="6"/>
      <c r="H238" s="14"/>
      <c r="I238" s="6"/>
    </row>
    <row r="239" spans="1:217" x14ac:dyDescent="0.2">
      <c r="A239" s="6" t="s">
        <v>49</v>
      </c>
      <c r="D239" s="6">
        <v>0</v>
      </c>
      <c r="E239" s="14">
        <v>710</v>
      </c>
      <c r="F239" s="47">
        <f>+D239*E239</f>
        <v>0</v>
      </c>
      <c r="G239" s="6"/>
      <c r="H239" s="14"/>
      <c r="I239" s="6"/>
    </row>
    <row r="240" spans="1:217" x14ac:dyDescent="0.2">
      <c r="E240" s="6"/>
      <c r="F240" s="6"/>
      <c r="G240" s="6"/>
      <c r="H240" s="14"/>
      <c r="I240" s="6"/>
    </row>
    <row r="241" spans="1:11" x14ac:dyDescent="0.2">
      <c r="A241" s="30" t="s">
        <v>96</v>
      </c>
      <c r="B241" s="30"/>
      <c r="C241" s="30"/>
      <c r="D241" s="30"/>
      <c r="E241" s="30"/>
      <c r="F241" s="31">
        <f>+F32+F46+F54+F78+F91+F105+F116+F129+F140+F151+F162+F173+F184+F196+F212+F65+F239</f>
        <v>0</v>
      </c>
      <c r="G241" s="30"/>
      <c r="H241" s="31"/>
      <c r="I241" s="30">
        <f>+I32+I46+I54+I78+I91+I105+I116+I129+I140+I151+I162+I173+I184+I196+I212+I65+I236</f>
        <v>0</v>
      </c>
      <c r="K241" s="5" t="s">
        <v>116</v>
      </c>
    </row>
    <row r="242" spans="1:11" x14ac:dyDescent="0.2">
      <c r="A242" s="17" t="s">
        <v>97</v>
      </c>
      <c r="B242" s="17"/>
      <c r="C242" s="17"/>
      <c r="D242" s="17"/>
      <c r="E242" s="17"/>
      <c r="F242" s="17">
        <f>+F34+F35+F80+F93+F94+F239</f>
        <v>0</v>
      </c>
      <c r="G242" s="17"/>
      <c r="H242" s="18"/>
      <c r="I242" s="17"/>
    </row>
    <row r="243" spans="1:11" x14ac:dyDescent="0.2">
      <c r="A243" s="5"/>
      <c r="B243" s="5"/>
      <c r="C243" s="5"/>
      <c r="D243" s="5"/>
    </row>
    <row r="244" spans="1:11" x14ac:dyDescent="0.2">
      <c r="A244" s="5"/>
      <c r="B244" s="5"/>
      <c r="C244" s="5"/>
      <c r="D244" s="5"/>
    </row>
    <row r="245" spans="1:11" x14ac:dyDescent="0.2">
      <c r="A245" s="5"/>
      <c r="B245" s="5"/>
      <c r="C245" s="5"/>
      <c r="D245" s="5"/>
    </row>
    <row r="246" spans="1:11" x14ac:dyDescent="0.2">
      <c r="A246" s="5"/>
      <c r="B246" s="5"/>
      <c r="C246" s="5"/>
      <c r="D246" s="5"/>
    </row>
    <row r="247" spans="1:11" x14ac:dyDescent="0.2">
      <c r="A247" s="5"/>
      <c r="B247" s="5"/>
      <c r="C247" s="5"/>
      <c r="D247" s="5"/>
    </row>
    <row r="248" spans="1:11" x14ac:dyDescent="0.2">
      <c r="A248" s="5"/>
      <c r="B248" s="5"/>
      <c r="C248" s="5"/>
      <c r="D248" s="5"/>
    </row>
    <row r="249" spans="1:11" x14ac:dyDescent="0.2">
      <c r="A249" s="5"/>
      <c r="B249" s="5"/>
      <c r="C249" s="5"/>
      <c r="D249" s="5"/>
    </row>
    <row r="250" spans="1:11" x14ac:dyDescent="0.2">
      <c r="A250" s="5"/>
      <c r="B250" s="5"/>
      <c r="C250" s="5"/>
      <c r="D250" s="5"/>
    </row>
    <row r="251" spans="1:11" x14ac:dyDescent="0.2">
      <c r="A251" s="5"/>
      <c r="B251" s="5"/>
      <c r="C251" s="5"/>
      <c r="D251" s="5"/>
    </row>
    <row r="252" spans="1:11" x14ac:dyDescent="0.2">
      <c r="A252" s="5"/>
      <c r="B252" s="5"/>
      <c r="C252" s="5"/>
      <c r="D252" s="5"/>
    </row>
    <row r="253" spans="1:11" x14ac:dyDescent="0.2">
      <c r="A253" s="5"/>
      <c r="B253" s="5"/>
      <c r="C253" s="5"/>
      <c r="D253" s="5"/>
    </row>
    <row r="254" spans="1:11" x14ac:dyDescent="0.2">
      <c r="A254" s="5"/>
      <c r="B254" s="5"/>
      <c r="C254" s="5"/>
      <c r="D254" s="5"/>
    </row>
    <row r="255" spans="1:11" x14ac:dyDescent="0.2">
      <c r="A255" s="5"/>
      <c r="B255" s="5"/>
      <c r="C255" s="5"/>
      <c r="D255" s="5"/>
    </row>
    <row r="256" spans="1:11" x14ac:dyDescent="0.2">
      <c r="A256" s="5"/>
      <c r="B256" s="5"/>
      <c r="C256" s="5"/>
      <c r="D256" s="5"/>
    </row>
    <row r="257" spans="1:4" x14ac:dyDescent="0.2">
      <c r="A257" s="5"/>
      <c r="B257" s="5"/>
      <c r="C257" s="5"/>
      <c r="D257" s="5"/>
    </row>
    <row r="258" spans="1:4" x14ac:dyDescent="0.2">
      <c r="A258" s="5"/>
      <c r="B258" s="5"/>
      <c r="C258" s="5"/>
      <c r="D258" s="5"/>
    </row>
    <row r="259" spans="1:4" x14ac:dyDescent="0.2">
      <c r="A259" s="5"/>
      <c r="B259" s="5"/>
      <c r="C259" s="5"/>
      <c r="D259" s="5"/>
    </row>
    <row r="260" spans="1:4" x14ac:dyDescent="0.2">
      <c r="A260" s="5"/>
      <c r="B260" s="5"/>
      <c r="C260" s="5"/>
      <c r="D260" s="5"/>
    </row>
    <row r="261" spans="1:4" x14ac:dyDescent="0.2">
      <c r="A261" s="5"/>
      <c r="B261" s="5"/>
      <c r="C261" s="5"/>
      <c r="D261" s="5"/>
    </row>
    <row r="262" spans="1:4" x14ac:dyDescent="0.2">
      <c r="A262" s="5"/>
      <c r="B262" s="5"/>
      <c r="C262" s="5"/>
      <c r="D262" s="5"/>
    </row>
    <row r="263" spans="1:4" x14ac:dyDescent="0.2">
      <c r="A263" s="5"/>
      <c r="B263" s="5"/>
      <c r="C263" s="5"/>
      <c r="D263" s="5"/>
    </row>
    <row r="264" spans="1:4" x14ac:dyDescent="0.2">
      <c r="A264" s="5"/>
      <c r="B264" s="5"/>
      <c r="C264" s="5"/>
      <c r="D264" s="5"/>
    </row>
    <row r="265" spans="1:4" x14ac:dyDescent="0.2">
      <c r="A265" s="5"/>
      <c r="B265" s="5"/>
      <c r="C265" s="5"/>
      <c r="D265" s="5"/>
    </row>
    <row r="266" spans="1:4" x14ac:dyDescent="0.2">
      <c r="A266" s="5"/>
      <c r="B266" s="5"/>
      <c r="C266" s="5"/>
      <c r="D266" s="5"/>
    </row>
    <row r="267" spans="1:4" x14ac:dyDescent="0.2">
      <c r="A267" s="5"/>
      <c r="B267" s="5"/>
      <c r="C267" s="5"/>
      <c r="D267" s="5"/>
    </row>
    <row r="268" spans="1:4" x14ac:dyDescent="0.2">
      <c r="A268" s="5"/>
      <c r="B268" s="5"/>
      <c r="C268" s="5"/>
      <c r="D268" s="5"/>
    </row>
    <row r="269" spans="1:4" x14ac:dyDescent="0.2">
      <c r="A269" s="5"/>
      <c r="B269" s="5"/>
      <c r="C269" s="5"/>
      <c r="D269" s="5"/>
    </row>
    <row r="270" spans="1:4" x14ac:dyDescent="0.2">
      <c r="A270" s="5"/>
      <c r="B270" s="5"/>
      <c r="C270" s="5"/>
      <c r="D270" s="5"/>
    </row>
    <row r="271" spans="1:4" x14ac:dyDescent="0.2">
      <c r="A271" s="5"/>
      <c r="B271" s="5"/>
      <c r="C271" s="5"/>
      <c r="D271" s="5"/>
    </row>
    <row r="272" spans="1:4" x14ac:dyDescent="0.2">
      <c r="A272" s="5"/>
      <c r="B272" s="5"/>
      <c r="C272" s="5"/>
      <c r="D272" s="5"/>
    </row>
    <row r="273" spans="1:4" x14ac:dyDescent="0.2">
      <c r="A273" s="5"/>
      <c r="B273" s="5"/>
      <c r="C273" s="5"/>
      <c r="D273" s="5"/>
    </row>
    <row r="274" spans="1:4" x14ac:dyDescent="0.2">
      <c r="A274" s="5"/>
      <c r="B274" s="5"/>
      <c r="C274" s="5"/>
      <c r="D274" s="5"/>
    </row>
    <row r="275" spans="1:4" x14ac:dyDescent="0.2">
      <c r="A275" s="5"/>
      <c r="B275" s="5"/>
      <c r="C275" s="5"/>
      <c r="D275" s="5"/>
    </row>
    <row r="276" spans="1:4" x14ac:dyDescent="0.2">
      <c r="A276" s="5"/>
      <c r="B276" s="5"/>
      <c r="C276" s="5"/>
      <c r="D276" s="5"/>
    </row>
    <row r="277" spans="1:4" x14ac:dyDescent="0.2">
      <c r="A277" s="5"/>
      <c r="B277" s="5"/>
      <c r="C277" s="5"/>
      <c r="D277" s="5"/>
    </row>
    <row r="278" spans="1:4" x14ac:dyDescent="0.2">
      <c r="A278" s="5"/>
      <c r="B278" s="5"/>
      <c r="C278" s="5"/>
      <c r="D278" s="5"/>
    </row>
    <row r="279" spans="1:4" x14ac:dyDescent="0.2">
      <c r="A279" s="5"/>
      <c r="B279" s="5"/>
      <c r="C279" s="5"/>
      <c r="D279" s="5"/>
    </row>
    <row r="280" spans="1:4" x14ac:dyDescent="0.2">
      <c r="A280" s="5"/>
      <c r="B280" s="5"/>
      <c r="C280" s="5"/>
      <c r="D280" s="5"/>
    </row>
    <row r="281" spans="1:4" x14ac:dyDescent="0.2">
      <c r="A281" s="5"/>
      <c r="B281" s="5"/>
      <c r="C281" s="5"/>
      <c r="D281" s="5"/>
    </row>
    <row r="282" spans="1:4" x14ac:dyDescent="0.2">
      <c r="A282" s="5"/>
      <c r="B282" s="5"/>
      <c r="C282" s="5"/>
      <c r="D282" s="5"/>
    </row>
    <row r="283" spans="1:4" x14ac:dyDescent="0.2">
      <c r="A283" s="5"/>
      <c r="B283" s="5"/>
      <c r="C283" s="5"/>
      <c r="D283" s="5"/>
    </row>
    <row r="284" spans="1:4" x14ac:dyDescent="0.2">
      <c r="A284" s="5"/>
      <c r="B284" s="5"/>
      <c r="C284" s="5"/>
      <c r="D284" s="5"/>
    </row>
    <row r="285" spans="1:4" x14ac:dyDescent="0.2">
      <c r="A285" s="5"/>
      <c r="B285" s="5"/>
      <c r="C285" s="5"/>
      <c r="D285" s="5"/>
    </row>
    <row r="286" spans="1:4" x14ac:dyDescent="0.2">
      <c r="A286" s="5"/>
      <c r="B286" s="5"/>
      <c r="C286" s="5"/>
      <c r="D286" s="5"/>
    </row>
    <row r="287" spans="1:4" x14ac:dyDescent="0.2">
      <c r="A287" s="5"/>
      <c r="B287" s="5"/>
      <c r="C287" s="5"/>
      <c r="D287" s="5"/>
    </row>
    <row r="288" spans="1:4" x14ac:dyDescent="0.2">
      <c r="A288" s="5"/>
      <c r="B288" s="5"/>
      <c r="C288" s="5"/>
      <c r="D288" s="5"/>
    </row>
    <row r="289" spans="1:4" x14ac:dyDescent="0.2">
      <c r="A289" s="5"/>
      <c r="B289" s="5"/>
      <c r="C289" s="5"/>
      <c r="D289" s="5"/>
    </row>
    <row r="290" spans="1:4" x14ac:dyDescent="0.2">
      <c r="A290" s="5"/>
      <c r="B290" s="5"/>
      <c r="C290" s="5"/>
      <c r="D290" s="5"/>
    </row>
    <row r="291" spans="1:4" x14ac:dyDescent="0.2">
      <c r="A291" s="5"/>
      <c r="B291" s="5"/>
      <c r="C291" s="5"/>
      <c r="D291" s="5"/>
    </row>
    <row r="292" spans="1:4" x14ac:dyDescent="0.2">
      <c r="A292" s="5"/>
      <c r="B292" s="5"/>
      <c r="C292" s="5"/>
      <c r="D292" s="5"/>
    </row>
    <row r="293" spans="1:4" x14ac:dyDescent="0.2">
      <c r="A293" s="5"/>
      <c r="B293" s="5"/>
      <c r="C293" s="5"/>
      <c r="D293" s="5"/>
    </row>
    <row r="294" spans="1:4" x14ac:dyDescent="0.2">
      <c r="A294" s="5"/>
      <c r="B294" s="5"/>
      <c r="C294" s="5"/>
      <c r="D294" s="5"/>
    </row>
    <row r="295" spans="1:4" x14ac:dyDescent="0.2">
      <c r="A295" s="5"/>
      <c r="B295" s="5"/>
      <c r="C295" s="5"/>
      <c r="D295" s="5"/>
    </row>
    <row r="296" spans="1:4" x14ac:dyDescent="0.2">
      <c r="A296" s="5"/>
      <c r="B296" s="5"/>
      <c r="C296" s="5"/>
      <c r="D296" s="5"/>
    </row>
    <row r="297" spans="1:4" x14ac:dyDescent="0.2">
      <c r="A297" s="5"/>
      <c r="B297" s="5"/>
      <c r="C297" s="5"/>
      <c r="D297" s="5"/>
    </row>
    <row r="298" spans="1:4" x14ac:dyDescent="0.2">
      <c r="A298" s="5"/>
      <c r="B298" s="5"/>
      <c r="C298" s="5"/>
      <c r="D298" s="5"/>
    </row>
    <row r="299" spans="1:4" x14ac:dyDescent="0.2">
      <c r="A299" s="5"/>
      <c r="B299" s="5"/>
      <c r="C299" s="5"/>
      <c r="D299" s="5"/>
    </row>
    <row r="300" spans="1:4" x14ac:dyDescent="0.2">
      <c r="A300" s="5"/>
      <c r="B300" s="5"/>
      <c r="C300" s="5"/>
      <c r="D300" s="5"/>
    </row>
    <row r="301" spans="1:4" x14ac:dyDescent="0.2">
      <c r="A301" s="5"/>
      <c r="B301" s="5"/>
      <c r="C301" s="5"/>
      <c r="D301" s="5"/>
    </row>
    <row r="302" spans="1:4" x14ac:dyDescent="0.2">
      <c r="A302" s="5"/>
      <c r="B302" s="5"/>
      <c r="C302" s="5"/>
      <c r="D302" s="5"/>
    </row>
    <row r="303" spans="1:4" x14ac:dyDescent="0.2">
      <c r="A303" s="5"/>
      <c r="B303" s="5"/>
      <c r="C303" s="5"/>
      <c r="D303" s="5"/>
    </row>
    <row r="304" spans="1:4" x14ac:dyDescent="0.2">
      <c r="A304" s="5"/>
      <c r="B304" s="5"/>
      <c r="C304" s="5"/>
      <c r="D304" s="5"/>
    </row>
    <row r="305" spans="1:4" x14ac:dyDescent="0.2">
      <c r="A305" s="5"/>
      <c r="B305" s="5"/>
      <c r="C305" s="5"/>
      <c r="D305" s="5"/>
    </row>
    <row r="306" spans="1:4" x14ac:dyDescent="0.2">
      <c r="A306" s="5"/>
      <c r="B306" s="5"/>
      <c r="C306" s="5"/>
      <c r="D306" s="5"/>
    </row>
    <row r="307" spans="1:4" x14ac:dyDescent="0.2">
      <c r="A307" s="5"/>
      <c r="B307" s="5"/>
      <c r="C307" s="5"/>
      <c r="D307" s="5"/>
    </row>
    <row r="308" spans="1:4" x14ac:dyDescent="0.2">
      <c r="A308" s="5"/>
      <c r="B308" s="5"/>
      <c r="C308" s="5"/>
      <c r="D308" s="5"/>
    </row>
    <row r="309" spans="1:4" x14ac:dyDescent="0.2">
      <c r="A309" s="5"/>
      <c r="B309" s="5"/>
      <c r="C309" s="5"/>
      <c r="D309" s="5"/>
    </row>
    <row r="310" spans="1:4" x14ac:dyDescent="0.2">
      <c r="A310" s="5"/>
      <c r="B310" s="5"/>
      <c r="C310" s="5"/>
      <c r="D310" s="5"/>
    </row>
    <row r="311" spans="1:4" x14ac:dyDescent="0.2">
      <c r="A311" s="5"/>
      <c r="B311" s="5"/>
      <c r="C311" s="5"/>
      <c r="D311" s="5"/>
    </row>
    <row r="312" spans="1:4" x14ac:dyDescent="0.2">
      <c r="A312" s="5"/>
      <c r="B312" s="5"/>
      <c r="C312" s="5"/>
      <c r="D312" s="5"/>
    </row>
    <row r="313" spans="1:4" x14ac:dyDescent="0.2">
      <c r="A313" s="5"/>
      <c r="B313" s="5"/>
      <c r="C313" s="5"/>
      <c r="D313" s="5"/>
    </row>
    <row r="314" spans="1:4" x14ac:dyDescent="0.2">
      <c r="A314" s="5"/>
      <c r="B314" s="5"/>
      <c r="C314" s="5"/>
      <c r="D314" s="5"/>
    </row>
    <row r="315" spans="1:4" x14ac:dyDescent="0.2">
      <c r="A315" s="5"/>
      <c r="B315" s="5"/>
      <c r="C315" s="5"/>
      <c r="D315" s="5"/>
    </row>
    <row r="316" spans="1:4" x14ac:dyDescent="0.2">
      <c r="A316" s="5"/>
      <c r="B316" s="5"/>
      <c r="C316" s="5"/>
      <c r="D316" s="5"/>
    </row>
    <row r="317" spans="1:4" x14ac:dyDescent="0.2">
      <c r="A317" s="5"/>
      <c r="B317" s="5"/>
      <c r="C317" s="5"/>
      <c r="D317" s="5"/>
    </row>
    <row r="318" spans="1:4" x14ac:dyDescent="0.2">
      <c r="A318" s="5"/>
      <c r="B318" s="5"/>
      <c r="C318" s="5"/>
      <c r="D318" s="5"/>
    </row>
    <row r="319" spans="1:4" x14ac:dyDescent="0.2">
      <c r="A319" s="5"/>
      <c r="B319" s="5"/>
      <c r="C319" s="5"/>
      <c r="D319" s="5"/>
    </row>
    <row r="320" spans="1:4" x14ac:dyDescent="0.2">
      <c r="A320" s="5"/>
      <c r="B320" s="5"/>
      <c r="C320" s="5"/>
      <c r="D320" s="5"/>
    </row>
    <row r="321" spans="1:4" x14ac:dyDescent="0.2">
      <c r="A321" s="5"/>
      <c r="B321" s="5"/>
      <c r="C321" s="5"/>
      <c r="D321" s="5"/>
    </row>
    <row r="322" spans="1:4" x14ac:dyDescent="0.2">
      <c r="A322" s="5"/>
      <c r="B322" s="5"/>
      <c r="C322" s="5"/>
      <c r="D322" s="5"/>
    </row>
    <row r="323" spans="1:4" x14ac:dyDescent="0.2">
      <c r="A323" s="5"/>
      <c r="B323" s="5"/>
      <c r="C323" s="5"/>
      <c r="D323" s="5"/>
    </row>
    <row r="324" spans="1:4" x14ac:dyDescent="0.2">
      <c r="A324" s="5"/>
      <c r="B324" s="5"/>
      <c r="C324" s="5"/>
      <c r="D324" s="5"/>
    </row>
    <row r="325" spans="1:4" x14ac:dyDescent="0.2">
      <c r="A325" s="5"/>
      <c r="B325" s="5"/>
      <c r="C325" s="5"/>
      <c r="D325" s="5"/>
    </row>
    <row r="326" spans="1:4" x14ac:dyDescent="0.2">
      <c r="A326" s="5"/>
      <c r="B326" s="5"/>
      <c r="C326" s="5"/>
      <c r="D326" s="5"/>
    </row>
    <row r="327" spans="1:4" x14ac:dyDescent="0.2">
      <c r="A327" s="5"/>
      <c r="B327" s="5"/>
      <c r="C327" s="5"/>
      <c r="D327" s="5"/>
    </row>
    <row r="328" spans="1:4" x14ac:dyDescent="0.2">
      <c r="A328" s="5"/>
      <c r="B328" s="5"/>
      <c r="C328" s="5"/>
      <c r="D328" s="5"/>
    </row>
    <row r="329" spans="1:4" x14ac:dyDescent="0.2">
      <c r="A329" s="5"/>
      <c r="B329" s="5"/>
      <c r="C329" s="5"/>
      <c r="D329" s="5"/>
    </row>
    <row r="330" spans="1:4" x14ac:dyDescent="0.2">
      <c r="A330" s="5"/>
      <c r="B330" s="5"/>
      <c r="C330" s="5"/>
      <c r="D330" s="5"/>
    </row>
    <row r="331" spans="1:4" x14ac:dyDescent="0.2">
      <c r="A331" s="5"/>
      <c r="B331" s="5"/>
      <c r="C331" s="5"/>
      <c r="D331" s="5"/>
    </row>
    <row r="332" spans="1:4" x14ac:dyDescent="0.2">
      <c r="A332" s="5"/>
      <c r="B332" s="5"/>
      <c r="C332" s="5"/>
      <c r="D332" s="5"/>
    </row>
    <row r="333" spans="1:4" x14ac:dyDescent="0.2">
      <c r="A333" s="5"/>
      <c r="B333" s="5"/>
      <c r="C333" s="5"/>
      <c r="D333" s="5"/>
    </row>
    <row r="334" spans="1:4" x14ac:dyDescent="0.2">
      <c r="A334" s="5"/>
      <c r="B334" s="5"/>
      <c r="C334" s="5"/>
      <c r="D334" s="5"/>
    </row>
    <row r="335" spans="1:4" x14ac:dyDescent="0.2">
      <c r="A335" s="5"/>
      <c r="B335" s="5"/>
      <c r="C335" s="5"/>
      <c r="D335" s="5"/>
    </row>
    <row r="336" spans="1:4" x14ac:dyDescent="0.2">
      <c r="A336" s="5"/>
      <c r="B336" s="5"/>
      <c r="C336" s="5"/>
      <c r="D336" s="5"/>
    </row>
    <row r="337" spans="1:4" x14ac:dyDescent="0.2">
      <c r="A337" s="5"/>
      <c r="B337" s="5"/>
      <c r="C337" s="5"/>
      <c r="D337" s="5"/>
    </row>
    <row r="338" spans="1:4" x14ac:dyDescent="0.2">
      <c r="A338" s="5"/>
      <c r="B338" s="5"/>
      <c r="C338" s="5"/>
      <c r="D338" s="5"/>
    </row>
    <row r="339" spans="1:4" x14ac:dyDescent="0.2">
      <c r="A339" s="5"/>
      <c r="B339" s="5"/>
      <c r="C339" s="5"/>
      <c r="D339" s="5"/>
    </row>
    <row r="340" spans="1:4" x14ac:dyDescent="0.2">
      <c r="A340" s="5"/>
      <c r="B340" s="5"/>
      <c r="C340" s="5"/>
      <c r="D340" s="5"/>
    </row>
    <row r="341" spans="1:4" x14ac:dyDescent="0.2">
      <c r="A341" s="5"/>
      <c r="B341" s="5"/>
      <c r="C341" s="5"/>
      <c r="D341" s="5"/>
    </row>
    <row r="342" spans="1:4" x14ac:dyDescent="0.2">
      <c r="A342" s="5"/>
      <c r="B342" s="5"/>
      <c r="C342" s="5"/>
      <c r="D342" s="5"/>
    </row>
    <row r="343" spans="1:4" x14ac:dyDescent="0.2">
      <c r="A343" s="5"/>
      <c r="B343" s="5"/>
      <c r="C343" s="5"/>
      <c r="D343" s="5"/>
    </row>
    <row r="344" spans="1:4" x14ac:dyDescent="0.2">
      <c r="A344" s="5"/>
      <c r="B344" s="5"/>
      <c r="C344" s="5"/>
      <c r="D344" s="5"/>
    </row>
    <row r="345" spans="1:4" x14ac:dyDescent="0.2">
      <c r="A345" s="5"/>
      <c r="B345" s="5"/>
      <c r="C345" s="5"/>
      <c r="D345" s="5"/>
    </row>
    <row r="346" spans="1:4" x14ac:dyDescent="0.2">
      <c r="A346" s="5"/>
      <c r="B346" s="5"/>
      <c r="C346" s="5"/>
      <c r="D346" s="5"/>
    </row>
    <row r="347" spans="1:4" x14ac:dyDescent="0.2">
      <c r="A347" s="5"/>
      <c r="B347" s="5"/>
      <c r="C347" s="5"/>
      <c r="D347" s="5"/>
    </row>
    <row r="348" spans="1:4" x14ac:dyDescent="0.2">
      <c r="A348" s="5"/>
      <c r="B348" s="5"/>
      <c r="C348" s="5"/>
      <c r="D348" s="5"/>
    </row>
    <row r="349" spans="1:4" x14ac:dyDescent="0.2">
      <c r="A349" s="5"/>
      <c r="B349" s="5"/>
      <c r="C349" s="5"/>
      <c r="D349" s="5"/>
    </row>
    <row r="350" spans="1:4" x14ac:dyDescent="0.2">
      <c r="A350" s="5"/>
      <c r="B350" s="5"/>
      <c r="C350" s="5"/>
      <c r="D350" s="5"/>
    </row>
    <row r="351" spans="1:4" x14ac:dyDescent="0.2">
      <c r="A351" s="5"/>
      <c r="B351" s="5"/>
      <c r="C351" s="5"/>
      <c r="D351" s="5"/>
    </row>
    <row r="352" spans="1:4" x14ac:dyDescent="0.2">
      <c r="A352" s="5"/>
      <c r="B352" s="5"/>
      <c r="C352" s="5"/>
      <c r="D352" s="5"/>
    </row>
    <row r="353" spans="1:4" x14ac:dyDescent="0.2">
      <c r="A353" s="5"/>
      <c r="B353" s="5"/>
      <c r="C353" s="5"/>
      <c r="D353" s="5"/>
    </row>
    <row r="354" spans="1:4" x14ac:dyDescent="0.2">
      <c r="A354" s="5"/>
      <c r="B354" s="5"/>
      <c r="C354" s="5"/>
      <c r="D354" s="5"/>
    </row>
    <row r="355" spans="1:4" x14ac:dyDescent="0.2">
      <c r="A355" s="5"/>
      <c r="B355" s="5"/>
      <c r="C355" s="5"/>
      <c r="D355" s="5"/>
    </row>
    <row r="356" spans="1:4" x14ac:dyDescent="0.2">
      <c r="A356" s="5"/>
      <c r="B356" s="5"/>
      <c r="C356" s="5"/>
      <c r="D356" s="5"/>
    </row>
    <row r="357" spans="1:4" x14ac:dyDescent="0.2">
      <c r="A357" s="5"/>
      <c r="B357" s="5"/>
      <c r="C357" s="5"/>
      <c r="D357" s="5"/>
    </row>
    <row r="358" spans="1:4" x14ac:dyDescent="0.2">
      <c r="A358" s="5"/>
      <c r="B358" s="5"/>
      <c r="C358" s="5"/>
      <c r="D358" s="5"/>
    </row>
    <row r="359" spans="1:4" x14ac:dyDescent="0.2">
      <c r="A359" s="5"/>
      <c r="B359" s="5"/>
      <c r="C359" s="5"/>
      <c r="D359" s="5"/>
    </row>
    <row r="360" spans="1:4" x14ac:dyDescent="0.2">
      <c r="A360" s="5"/>
      <c r="B360" s="5"/>
      <c r="C360" s="5"/>
      <c r="D360" s="5"/>
    </row>
    <row r="361" spans="1:4" x14ac:dyDescent="0.2">
      <c r="A361" s="5"/>
      <c r="B361" s="5"/>
      <c r="C361" s="5"/>
      <c r="D361" s="5"/>
    </row>
    <row r="362" spans="1:4" x14ac:dyDescent="0.2">
      <c r="A362" s="5"/>
      <c r="B362" s="5"/>
      <c r="C362" s="5"/>
      <c r="D362" s="5"/>
    </row>
    <row r="363" spans="1:4" x14ac:dyDescent="0.2">
      <c r="A363" s="5"/>
      <c r="B363" s="5"/>
      <c r="C363" s="5"/>
      <c r="D363" s="5"/>
    </row>
    <row r="364" spans="1:4" x14ac:dyDescent="0.2">
      <c r="A364" s="5"/>
      <c r="B364" s="5"/>
      <c r="C364" s="5"/>
      <c r="D364" s="5"/>
    </row>
    <row r="365" spans="1:4" x14ac:dyDescent="0.2">
      <c r="A365" s="5"/>
      <c r="B365" s="5"/>
      <c r="C365" s="5"/>
      <c r="D365" s="5"/>
    </row>
    <row r="366" spans="1:4" x14ac:dyDescent="0.2">
      <c r="A366" s="5"/>
      <c r="B366" s="5"/>
      <c r="C366" s="5"/>
      <c r="D366" s="5"/>
    </row>
    <row r="367" spans="1:4" x14ac:dyDescent="0.2">
      <c r="A367" s="5"/>
      <c r="B367" s="5"/>
      <c r="C367" s="5"/>
      <c r="D367" s="5"/>
    </row>
    <row r="368" spans="1:4" x14ac:dyDescent="0.2">
      <c r="A368" s="5"/>
      <c r="B368" s="5"/>
      <c r="C368" s="5"/>
      <c r="D368" s="5"/>
    </row>
    <row r="369" spans="1:4" x14ac:dyDescent="0.2">
      <c r="A369" s="5"/>
      <c r="B369" s="5"/>
      <c r="C369" s="5"/>
      <c r="D369" s="5"/>
    </row>
    <row r="370" spans="1:4" x14ac:dyDescent="0.2">
      <c r="A370" s="5"/>
      <c r="B370" s="5"/>
      <c r="C370" s="5"/>
      <c r="D370" s="5"/>
    </row>
    <row r="371" spans="1:4" x14ac:dyDescent="0.2">
      <c r="A371" s="5"/>
      <c r="B371" s="5"/>
      <c r="C371" s="5"/>
      <c r="D371" s="5"/>
    </row>
    <row r="372" spans="1:4" x14ac:dyDescent="0.2">
      <c r="A372" s="5"/>
      <c r="B372" s="5"/>
      <c r="C372" s="5"/>
      <c r="D372" s="5"/>
    </row>
    <row r="373" spans="1:4" x14ac:dyDescent="0.2">
      <c r="A373" s="5"/>
      <c r="B373" s="5"/>
      <c r="C373" s="5"/>
      <c r="D373" s="5"/>
    </row>
    <row r="374" spans="1:4" x14ac:dyDescent="0.2">
      <c r="A374" s="5"/>
      <c r="B374" s="5"/>
      <c r="C374" s="5"/>
      <c r="D374" s="5"/>
    </row>
    <row r="375" spans="1:4" x14ac:dyDescent="0.2">
      <c r="A375" s="5"/>
      <c r="B375" s="5"/>
      <c r="C375" s="5"/>
      <c r="D375" s="5"/>
    </row>
    <row r="376" spans="1:4" x14ac:dyDescent="0.2">
      <c r="A376" s="5"/>
      <c r="B376" s="5"/>
      <c r="C376" s="5"/>
      <c r="D376" s="5"/>
    </row>
    <row r="377" spans="1:4" x14ac:dyDescent="0.2">
      <c r="A377" s="5"/>
      <c r="B377" s="5"/>
      <c r="C377" s="5"/>
      <c r="D377" s="5"/>
    </row>
    <row r="378" spans="1:4" x14ac:dyDescent="0.2">
      <c r="A378" s="5"/>
      <c r="B378" s="5"/>
      <c r="C378" s="5"/>
      <c r="D378" s="5"/>
    </row>
    <row r="379" spans="1:4" x14ac:dyDescent="0.2">
      <c r="A379" s="5"/>
      <c r="B379" s="5"/>
      <c r="C379" s="5"/>
      <c r="D379" s="5"/>
    </row>
    <row r="380" spans="1:4" x14ac:dyDescent="0.2">
      <c r="A380" s="5"/>
      <c r="B380" s="5"/>
      <c r="C380" s="5"/>
      <c r="D380" s="5"/>
    </row>
    <row r="381" spans="1:4" x14ac:dyDescent="0.2">
      <c r="A381" s="5"/>
      <c r="B381" s="5"/>
      <c r="C381" s="5"/>
      <c r="D381" s="5"/>
    </row>
    <row r="382" spans="1:4" x14ac:dyDescent="0.2">
      <c r="A382" s="5"/>
      <c r="B382" s="5"/>
      <c r="C382" s="5"/>
      <c r="D382" s="5"/>
    </row>
    <row r="383" spans="1:4" x14ac:dyDescent="0.2">
      <c r="A383" s="5"/>
      <c r="B383" s="5"/>
      <c r="C383" s="5"/>
      <c r="D383" s="5"/>
    </row>
    <row r="384" spans="1:4" x14ac:dyDescent="0.2">
      <c r="A384" s="5"/>
      <c r="B384" s="5"/>
      <c r="C384" s="5"/>
      <c r="D384" s="5"/>
    </row>
    <row r="385" spans="1:4" x14ac:dyDescent="0.2">
      <c r="A385" s="5"/>
      <c r="B385" s="5"/>
      <c r="C385" s="5"/>
      <c r="D385" s="5"/>
    </row>
    <row r="386" spans="1:4" x14ac:dyDescent="0.2">
      <c r="A386" s="5"/>
      <c r="B386" s="5"/>
      <c r="C386" s="5"/>
      <c r="D386" s="5"/>
    </row>
    <row r="387" spans="1:4" x14ac:dyDescent="0.2">
      <c r="A387" s="5"/>
      <c r="B387" s="5"/>
      <c r="C387" s="5"/>
      <c r="D387" s="5"/>
    </row>
    <row r="388" spans="1:4" x14ac:dyDescent="0.2">
      <c r="A388" s="5"/>
      <c r="B388" s="5"/>
      <c r="C388" s="5"/>
      <c r="D388" s="5"/>
    </row>
    <row r="389" spans="1:4" x14ac:dyDescent="0.2">
      <c r="A389" s="5"/>
      <c r="B389" s="5"/>
      <c r="C389" s="5"/>
      <c r="D389" s="5"/>
    </row>
    <row r="390" spans="1:4" x14ac:dyDescent="0.2">
      <c r="A390" s="5"/>
      <c r="B390" s="5"/>
      <c r="C390" s="5"/>
      <c r="D390" s="5"/>
    </row>
    <row r="391" spans="1:4" x14ac:dyDescent="0.2">
      <c r="A391" s="5"/>
      <c r="B391" s="5"/>
      <c r="C391" s="5"/>
      <c r="D391" s="5"/>
    </row>
    <row r="392" spans="1:4" x14ac:dyDescent="0.2">
      <c r="A392" s="5"/>
      <c r="B392" s="5"/>
      <c r="C392" s="5"/>
      <c r="D392" s="5"/>
    </row>
    <row r="393" spans="1:4" x14ac:dyDescent="0.2">
      <c r="A393" s="5"/>
      <c r="B393" s="5"/>
      <c r="C393" s="5"/>
      <c r="D393" s="5"/>
    </row>
    <row r="394" spans="1:4" x14ac:dyDescent="0.2">
      <c r="A394" s="5"/>
      <c r="B394" s="5"/>
      <c r="C394" s="5"/>
      <c r="D394" s="5"/>
    </row>
    <row r="395" spans="1:4" x14ac:dyDescent="0.2">
      <c r="A395" s="5"/>
      <c r="B395" s="5"/>
      <c r="C395" s="5"/>
      <c r="D395" s="5"/>
    </row>
    <row r="396" spans="1:4" x14ac:dyDescent="0.2">
      <c r="A396" s="5"/>
      <c r="B396" s="5"/>
      <c r="C396" s="5"/>
      <c r="D396" s="5"/>
    </row>
    <row r="397" spans="1:4" x14ac:dyDescent="0.2">
      <c r="A397" s="5"/>
      <c r="B397" s="5"/>
      <c r="C397" s="5"/>
      <c r="D397" s="5"/>
    </row>
    <row r="398" spans="1:4" x14ac:dyDescent="0.2">
      <c r="A398" s="5"/>
      <c r="B398" s="5"/>
      <c r="C398" s="5"/>
      <c r="D398" s="5"/>
    </row>
    <row r="399" spans="1:4" x14ac:dyDescent="0.2">
      <c r="A399" s="5"/>
      <c r="B399" s="5"/>
      <c r="C399" s="5"/>
      <c r="D399" s="5"/>
    </row>
    <row r="400" spans="1:4" x14ac:dyDescent="0.2">
      <c r="A400" s="5"/>
      <c r="B400" s="5"/>
      <c r="C400" s="5"/>
      <c r="D400" s="5"/>
    </row>
    <row r="401" spans="1:4" x14ac:dyDescent="0.2">
      <c r="A401" s="5"/>
      <c r="B401" s="5"/>
      <c r="C401" s="5"/>
      <c r="D401" s="5"/>
    </row>
    <row r="402" spans="1:4" x14ac:dyDescent="0.2">
      <c r="A402" s="5"/>
      <c r="B402" s="5"/>
      <c r="C402" s="5"/>
      <c r="D402" s="5"/>
    </row>
    <row r="403" spans="1:4" x14ac:dyDescent="0.2">
      <c r="A403" s="5"/>
      <c r="B403" s="5"/>
      <c r="C403" s="5"/>
      <c r="D403" s="5"/>
    </row>
    <row r="404" spans="1:4" x14ac:dyDescent="0.2">
      <c r="A404" s="5"/>
      <c r="B404" s="5"/>
      <c r="C404" s="5"/>
      <c r="D404" s="5"/>
    </row>
    <row r="405" spans="1:4" x14ac:dyDescent="0.2">
      <c r="A405" s="5"/>
      <c r="B405" s="5"/>
      <c r="C405" s="5"/>
      <c r="D405" s="5"/>
    </row>
    <row r="406" spans="1:4" x14ac:dyDescent="0.2">
      <c r="A406" s="5"/>
      <c r="B406" s="5"/>
      <c r="C406" s="5"/>
      <c r="D406" s="5"/>
    </row>
    <row r="407" spans="1:4" x14ac:dyDescent="0.2">
      <c r="A407" s="5"/>
      <c r="B407" s="5"/>
      <c r="C407" s="5"/>
      <c r="D407" s="5"/>
    </row>
    <row r="408" spans="1:4" x14ac:dyDescent="0.2">
      <c r="A408" s="5"/>
      <c r="B408" s="5"/>
      <c r="C408" s="5"/>
      <c r="D408" s="5"/>
    </row>
    <row r="409" spans="1:4" x14ac:dyDescent="0.2">
      <c r="A409" s="5"/>
      <c r="B409" s="5"/>
      <c r="C409" s="5"/>
      <c r="D409" s="5"/>
    </row>
    <row r="410" spans="1:4" x14ac:dyDescent="0.2">
      <c r="A410" s="5"/>
      <c r="B410" s="5"/>
      <c r="C410" s="5"/>
      <c r="D410" s="5"/>
    </row>
    <row r="411" spans="1:4" x14ac:dyDescent="0.2">
      <c r="A411" s="5"/>
      <c r="B411" s="5"/>
      <c r="C411" s="5"/>
      <c r="D411" s="5"/>
    </row>
    <row r="412" spans="1:4" x14ac:dyDescent="0.2">
      <c r="A412" s="5"/>
      <c r="B412" s="5"/>
      <c r="C412" s="5"/>
      <c r="D412" s="5"/>
    </row>
    <row r="413" spans="1:4" x14ac:dyDescent="0.2">
      <c r="A413" s="5"/>
      <c r="B413" s="5"/>
      <c r="C413" s="5"/>
      <c r="D413" s="5"/>
    </row>
    <row r="414" spans="1:4" x14ac:dyDescent="0.2">
      <c r="A414" s="5"/>
      <c r="B414" s="5"/>
      <c r="C414" s="5"/>
      <c r="D414" s="5"/>
    </row>
    <row r="415" spans="1:4" x14ac:dyDescent="0.2">
      <c r="A415" s="5"/>
      <c r="B415" s="5"/>
      <c r="C415" s="5"/>
      <c r="D415" s="5"/>
    </row>
    <row r="416" spans="1:4" x14ac:dyDescent="0.2">
      <c r="A416" s="5"/>
      <c r="B416" s="5"/>
      <c r="C416" s="5"/>
      <c r="D416" s="5"/>
    </row>
    <row r="417" spans="1:4" x14ac:dyDescent="0.2">
      <c r="A417" s="5"/>
      <c r="B417" s="5"/>
      <c r="C417" s="5"/>
      <c r="D417" s="5"/>
    </row>
    <row r="418" spans="1:4" x14ac:dyDescent="0.2">
      <c r="A418" s="5"/>
      <c r="B418" s="5"/>
      <c r="C418" s="5"/>
      <c r="D418" s="5"/>
    </row>
    <row r="419" spans="1:4" x14ac:dyDescent="0.2">
      <c r="A419" s="5"/>
      <c r="B419" s="5"/>
      <c r="C419" s="5"/>
      <c r="D419" s="5"/>
    </row>
    <row r="420" spans="1:4" x14ac:dyDescent="0.2">
      <c r="A420" s="5"/>
      <c r="B420" s="5"/>
      <c r="C420" s="5"/>
      <c r="D420" s="5"/>
    </row>
    <row r="421" spans="1:4" x14ac:dyDescent="0.2">
      <c r="A421" s="5"/>
      <c r="B421" s="5"/>
      <c r="C421" s="5"/>
      <c r="D421" s="5"/>
    </row>
    <row r="422" spans="1:4" x14ac:dyDescent="0.2">
      <c r="A422" s="5"/>
      <c r="B422" s="5"/>
      <c r="C422" s="5"/>
      <c r="D422" s="5"/>
    </row>
    <row r="423" spans="1:4" x14ac:dyDescent="0.2">
      <c r="A423" s="5"/>
      <c r="B423" s="5"/>
      <c r="C423" s="5"/>
      <c r="D423" s="5"/>
    </row>
    <row r="424" spans="1:4" x14ac:dyDescent="0.2">
      <c r="A424" s="5"/>
      <c r="B424" s="5"/>
      <c r="C424" s="5"/>
      <c r="D424" s="5"/>
    </row>
    <row r="425" spans="1:4" x14ac:dyDescent="0.2">
      <c r="A425" s="5"/>
      <c r="B425" s="5"/>
      <c r="C425" s="5"/>
      <c r="D425" s="5"/>
    </row>
    <row r="426" spans="1:4" x14ac:dyDescent="0.2">
      <c r="A426" s="5"/>
      <c r="B426" s="5"/>
      <c r="C426" s="5"/>
      <c r="D426" s="5"/>
    </row>
    <row r="427" spans="1:4" x14ac:dyDescent="0.2">
      <c r="A427" s="5"/>
      <c r="B427" s="5"/>
      <c r="C427" s="5"/>
      <c r="D427" s="5"/>
    </row>
    <row r="428" spans="1:4" x14ac:dyDescent="0.2">
      <c r="A428" s="5"/>
      <c r="B428" s="5"/>
      <c r="C428" s="5"/>
      <c r="D428" s="5"/>
    </row>
    <row r="429" spans="1:4" x14ac:dyDescent="0.2">
      <c r="A429" s="5"/>
      <c r="B429" s="5"/>
      <c r="C429" s="5"/>
      <c r="D429" s="5"/>
    </row>
    <row r="430" spans="1:4" x14ac:dyDescent="0.2">
      <c r="A430" s="5"/>
      <c r="B430" s="5"/>
      <c r="C430" s="5"/>
      <c r="D430" s="5"/>
    </row>
    <row r="431" spans="1:4" x14ac:dyDescent="0.2">
      <c r="A431" s="5"/>
      <c r="B431" s="5"/>
      <c r="C431" s="5"/>
      <c r="D431" s="5"/>
    </row>
    <row r="432" spans="1:4" x14ac:dyDescent="0.2">
      <c r="A432" s="5"/>
      <c r="B432" s="5"/>
      <c r="C432" s="5"/>
      <c r="D432" s="5"/>
    </row>
    <row r="433" spans="1:4" x14ac:dyDescent="0.2">
      <c r="A433" s="5"/>
      <c r="B433" s="5"/>
      <c r="C433" s="5"/>
      <c r="D433" s="5"/>
    </row>
    <row r="434" spans="1:4" x14ac:dyDescent="0.2">
      <c r="A434" s="5"/>
      <c r="B434" s="5"/>
      <c r="C434" s="5"/>
      <c r="D434" s="5"/>
    </row>
    <row r="435" spans="1:4" x14ac:dyDescent="0.2">
      <c r="A435" s="5"/>
      <c r="B435" s="5"/>
      <c r="C435" s="5"/>
      <c r="D435" s="5"/>
    </row>
    <row r="436" spans="1:4" x14ac:dyDescent="0.2">
      <c r="A436" s="5"/>
      <c r="B436" s="5"/>
      <c r="C436" s="5"/>
      <c r="D436" s="5"/>
    </row>
    <row r="437" spans="1:4" x14ac:dyDescent="0.2">
      <c r="A437" s="5"/>
      <c r="B437" s="5"/>
      <c r="C437" s="5"/>
      <c r="D437" s="5"/>
    </row>
    <row r="438" spans="1:4" x14ac:dyDescent="0.2">
      <c r="A438" s="5"/>
      <c r="B438" s="5"/>
      <c r="C438" s="5"/>
      <c r="D438" s="5"/>
    </row>
    <row r="439" spans="1:4" x14ac:dyDescent="0.2">
      <c r="A439" s="5"/>
      <c r="B439" s="5"/>
      <c r="C439" s="5"/>
      <c r="D439" s="5"/>
    </row>
    <row r="440" spans="1:4" x14ac:dyDescent="0.2">
      <c r="A440" s="5"/>
      <c r="B440" s="5"/>
      <c r="C440" s="5"/>
      <c r="D440" s="5"/>
    </row>
    <row r="441" spans="1:4" x14ac:dyDescent="0.2">
      <c r="A441" s="5"/>
      <c r="B441" s="5"/>
      <c r="C441" s="5"/>
      <c r="D441" s="5"/>
    </row>
    <row r="442" spans="1:4" x14ac:dyDescent="0.2">
      <c r="A442" s="5"/>
      <c r="B442" s="5"/>
      <c r="C442" s="5"/>
      <c r="D442" s="5"/>
    </row>
    <row r="443" spans="1:4" x14ac:dyDescent="0.2">
      <c r="A443" s="5"/>
      <c r="B443" s="5"/>
      <c r="C443" s="5"/>
      <c r="D443" s="5"/>
    </row>
    <row r="444" spans="1:4" x14ac:dyDescent="0.2">
      <c r="A444" s="5"/>
      <c r="B444" s="5"/>
      <c r="C444" s="5"/>
      <c r="D444" s="5"/>
    </row>
    <row r="445" spans="1:4" x14ac:dyDescent="0.2">
      <c r="A445" s="5"/>
      <c r="B445" s="5"/>
      <c r="C445" s="5"/>
      <c r="D445" s="5"/>
    </row>
    <row r="446" spans="1:4" x14ac:dyDescent="0.2">
      <c r="A446" s="5"/>
      <c r="B446" s="5"/>
      <c r="C446" s="5"/>
      <c r="D446" s="5"/>
    </row>
    <row r="447" spans="1:4" x14ac:dyDescent="0.2">
      <c r="A447" s="5"/>
      <c r="B447" s="5"/>
      <c r="C447" s="5"/>
      <c r="D447" s="5"/>
    </row>
    <row r="448" spans="1:4" x14ac:dyDescent="0.2">
      <c r="A448" s="5"/>
      <c r="B448" s="5"/>
      <c r="C448" s="5"/>
      <c r="D448" s="5"/>
    </row>
    <row r="449" spans="1:4" x14ac:dyDescent="0.2">
      <c r="A449" s="5"/>
      <c r="B449" s="5"/>
      <c r="C449" s="5"/>
      <c r="D449" s="5"/>
    </row>
    <row r="450" spans="1:4" x14ac:dyDescent="0.2">
      <c r="A450" s="5"/>
      <c r="B450" s="5"/>
      <c r="C450" s="5"/>
      <c r="D450" s="5"/>
    </row>
    <row r="451" spans="1:4" x14ac:dyDescent="0.2">
      <c r="A451" s="5"/>
      <c r="B451" s="5"/>
      <c r="C451" s="5"/>
      <c r="D451" s="5"/>
    </row>
    <row r="452" spans="1:4" x14ac:dyDescent="0.2">
      <c r="A452" s="5"/>
      <c r="B452" s="5"/>
      <c r="C452" s="5"/>
      <c r="D452" s="5"/>
    </row>
    <row r="453" spans="1:4" x14ac:dyDescent="0.2">
      <c r="A453" s="5"/>
      <c r="B453" s="5"/>
      <c r="C453" s="5"/>
      <c r="D453" s="5"/>
    </row>
    <row r="454" spans="1:4" x14ac:dyDescent="0.2">
      <c r="A454" s="5"/>
      <c r="B454" s="5"/>
      <c r="C454" s="5"/>
      <c r="D454" s="5"/>
    </row>
    <row r="455" spans="1:4" x14ac:dyDescent="0.2">
      <c r="A455" s="5"/>
      <c r="B455" s="5"/>
      <c r="C455" s="5"/>
      <c r="D455" s="5"/>
    </row>
    <row r="456" spans="1:4" x14ac:dyDescent="0.2">
      <c r="A456" s="5"/>
      <c r="B456" s="5"/>
      <c r="C456" s="5"/>
      <c r="D456" s="5"/>
    </row>
    <row r="457" spans="1:4" x14ac:dyDescent="0.2">
      <c r="A457" s="5"/>
      <c r="B457" s="5"/>
      <c r="C457" s="5"/>
      <c r="D457" s="5"/>
    </row>
    <row r="458" spans="1:4" x14ac:dyDescent="0.2">
      <c r="A458" s="5"/>
      <c r="B458" s="5"/>
      <c r="C458" s="5"/>
      <c r="D458" s="5"/>
    </row>
    <row r="459" spans="1:4" x14ac:dyDescent="0.2">
      <c r="A459" s="5"/>
      <c r="B459" s="5"/>
      <c r="C459" s="5"/>
      <c r="D459" s="5"/>
    </row>
    <row r="460" spans="1:4" x14ac:dyDescent="0.2">
      <c r="A460" s="5"/>
      <c r="B460" s="5"/>
      <c r="C460" s="5"/>
      <c r="D460" s="5"/>
    </row>
    <row r="461" spans="1:4" x14ac:dyDescent="0.2">
      <c r="A461" s="5"/>
      <c r="B461" s="5"/>
      <c r="C461" s="5"/>
      <c r="D461" s="5"/>
    </row>
    <row r="462" spans="1:4" x14ac:dyDescent="0.2">
      <c r="A462" s="5"/>
      <c r="B462" s="5"/>
      <c r="C462" s="5"/>
      <c r="D462" s="5"/>
    </row>
    <row r="463" spans="1:4" x14ac:dyDescent="0.2">
      <c r="A463" s="5"/>
      <c r="B463" s="5"/>
      <c r="C463" s="5"/>
      <c r="D463" s="5"/>
    </row>
    <row r="464" spans="1:4" x14ac:dyDescent="0.2">
      <c r="A464" s="5"/>
      <c r="B464" s="5"/>
      <c r="C464" s="5"/>
      <c r="D464" s="5"/>
    </row>
    <row r="465" spans="1:4" x14ac:dyDescent="0.2">
      <c r="A465" s="5"/>
      <c r="B465" s="5"/>
      <c r="C465" s="5"/>
      <c r="D465" s="5"/>
    </row>
    <row r="466" spans="1:4" x14ac:dyDescent="0.2">
      <c r="A466" s="5"/>
      <c r="B466" s="5"/>
      <c r="C466" s="5"/>
      <c r="D466" s="5"/>
    </row>
    <row r="467" spans="1:4" x14ac:dyDescent="0.2">
      <c r="A467" s="5"/>
      <c r="B467" s="5"/>
      <c r="C467" s="5"/>
      <c r="D467" s="5"/>
    </row>
    <row r="468" spans="1:4" x14ac:dyDescent="0.2">
      <c r="A468" s="5"/>
      <c r="B468" s="5"/>
      <c r="C468" s="5"/>
      <c r="D468" s="5"/>
    </row>
    <row r="469" spans="1:4" x14ac:dyDescent="0.2">
      <c r="A469" s="5"/>
      <c r="B469" s="5"/>
      <c r="C469" s="5"/>
      <c r="D469" s="5"/>
    </row>
    <row r="470" spans="1:4" x14ac:dyDescent="0.2">
      <c r="A470" s="5"/>
      <c r="B470" s="5"/>
      <c r="C470" s="5"/>
      <c r="D470" s="5"/>
    </row>
    <row r="471" spans="1:4" x14ac:dyDescent="0.2">
      <c r="A471" s="5"/>
      <c r="B471" s="5"/>
      <c r="C471" s="5"/>
      <c r="D471" s="5"/>
    </row>
    <row r="472" spans="1:4" x14ac:dyDescent="0.2">
      <c r="A472" s="5"/>
      <c r="B472" s="5"/>
      <c r="C472" s="5"/>
      <c r="D472" s="5"/>
    </row>
    <row r="473" spans="1:4" x14ac:dyDescent="0.2">
      <c r="A473" s="5"/>
      <c r="B473" s="5"/>
      <c r="C473" s="5"/>
      <c r="D473" s="5"/>
    </row>
    <row r="474" spans="1:4" x14ac:dyDescent="0.2">
      <c r="A474" s="5"/>
      <c r="B474" s="5"/>
      <c r="C474" s="5"/>
      <c r="D474" s="5"/>
    </row>
    <row r="475" spans="1:4" x14ac:dyDescent="0.2">
      <c r="A475" s="5"/>
      <c r="B475" s="5"/>
      <c r="C475" s="5"/>
      <c r="D475" s="5"/>
    </row>
    <row r="476" spans="1:4" x14ac:dyDescent="0.2">
      <c r="A476" s="5"/>
      <c r="B476" s="5"/>
      <c r="C476" s="5"/>
      <c r="D476" s="5"/>
    </row>
    <row r="477" spans="1:4" x14ac:dyDescent="0.2">
      <c r="A477" s="5"/>
      <c r="B477" s="5"/>
      <c r="C477" s="5"/>
      <c r="D477" s="5"/>
    </row>
    <row r="478" spans="1:4" x14ac:dyDescent="0.2">
      <c r="A478" s="5"/>
      <c r="B478" s="5"/>
      <c r="C478" s="5"/>
      <c r="D478" s="5"/>
    </row>
    <row r="479" spans="1:4" x14ac:dyDescent="0.2">
      <c r="A479" s="5"/>
      <c r="B479" s="5"/>
      <c r="C479" s="5"/>
      <c r="D479" s="5"/>
    </row>
    <row r="480" spans="1:4" x14ac:dyDescent="0.2">
      <c r="A480" s="5"/>
      <c r="B480" s="5"/>
      <c r="C480" s="5"/>
      <c r="D480" s="5"/>
    </row>
    <row r="481" spans="1:4" x14ac:dyDescent="0.2">
      <c r="A481" s="5"/>
      <c r="B481" s="5"/>
      <c r="C481" s="5"/>
      <c r="D481" s="5"/>
    </row>
    <row r="482" spans="1:4" x14ac:dyDescent="0.2">
      <c r="A482" s="5"/>
      <c r="B482" s="5"/>
      <c r="C482" s="5"/>
      <c r="D482" s="5"/>
    </row>
    <row r="483" spans="1:4" x14ac:dyDescent="0.2">
      <c r="A483" s="5"/>
      <c r="B483" s="5"/>
      <c r="C483" s="5"/>
      <c r="D483" s="5"/>
    </row>
    <row r="484" spans="1:4" x14ac:dyDescent="0.2">
      <c r="A484" s="5"/>
      <c r="B484" s="5"/>
      <c r="C484" s="5"/>
      <c r="D484" s="5"/>
    </row>
    <row r="485" spans="1:4" x14ac:dyDescent="0.2">
      <c r="A485" s="5"/>
      <c r="B485" s="5"/>
      <c r="C485" s="5"/>
      <c r="D485" s="5"/>
    </row>
    <row r="486" spans="1:4" x14ac:dyDescent="0.2">
      <c r="A486" s="5"/>
      <c r="B486" s="5"/>
      <c r="C486" s="5"/>
      <c r="D486" s="5"/>
    </row>
    <row r="487" spans="1:4" x14ac:dyDescent="0.2">
      <c r="A487" s="5"/>
      <c r="B487" s="5"/>
      <c r="C487" s="5"/>
      <c r="D487" s="5"/>
    </row>
    <row r="488" spans="1:4" x14ac:dyDescent="0.2">
      <c r="A488" s="5"/>
      <c r="B488" s="5"/>
      <c r="C488" s="5"/>
      <c r="D488" s="5"/>
    </row>
    <row r="489" spans="1:4" x14ac:dyDescent="0.2">
      <c r="A489" s="5"/>
      <c r="B489" s="5"/>
      <c r="C489" s="5"/>
      <c r="D489" s="5"/>
    </row>
    <row r="490" spans="1:4" x14ac:dyDescent="0.2">
      <c r="A490" s="5"/>
      <c r="B490" s="5"/>
      <c r="C490" s="5"/>
      <c r="D490" s="5"/>
    </row>
    <row r="491" spans="1:4" x14ac:dyDescent="0.2">
      <c r="A491" s="5"/>
      <c r="B491" s="5"/>
      <c r="C491" s="5"/>
      <c r="D491" s="5"/>
    </row>
    <row r="492" spans="1:4" x14ac:dyDescent="0.2">
      <c r="A492" s="5"/>
      <c r="B492" s="5"/>
      <c r="C492" s="5"/>
      <c r="D492" s="5"/>
    </row>
    <row r="493" spans="1:4" x14ac:dyDescent="0.2">
      <c r="A493" s="5"/>
      <c r="B493" s="5"/>
      <c r="C493" s="5"/>
      <c r="D493" s="5"/>
    </row>
    <row r="494" spans="1:4" x14ac:dyDescent="0.2">
      <c r="A494" s="5"/>
      <c r="B494" s="5"/>
      <c r="C494" s="5"/>
      <c r="D494" s="5"/>
    </row>
    <row r="495" spans="1:4" x14ac:dyDescent="0.2">
      <c r="A495" s="5"/>
      <c r="B495" s="5"/>
      <c r="C495" s="5"/>
      <c r="D495" s="5"/>
    </row>
    <row r="496" spans="1:4" x14ac:dyDescent="0.2">
      <c r="A496" s="5"/>
      <c r="B496" s="5"/>
      <c r="C496" s="5"/>
      <c r="D496" s="5"/>
    </row>
    <row r="497" spans="1:4" x14ac:dyDescent="0.2">
      <c r="A497" s="5"/>
      <c r="B497" s="5"/>
      <c r="C497" s="5"/>
      <c r="D497" s="5"/>
    </row>
    <row r="498" spans="1:4" x14ac:dyDescent="0.2">
      <c r="A498" s="5"/>
      <c r="B498" s="5"/>
      <c r="C498" s="5"/>
      <c r="D498" s="5"/>
    </row>
    <row r="499" spans="1:4" x14ac:dyDescent="0.2">
      <c r="A499" s="5"/>
      <c r="B499" s="5"/>
      <c r="C499" s="5"/>
      <c r="D499" s="5"/>
    </row>
    <row r="500" spans="1:4" x14ac:dyDescent="0.2">
      <c r="A500" s="5"/>
      <c r="B500" s="5"/>
      <c r="C500" s="5"/>
      <c r="D500" s="5"/>
    </row>
    <row r="501" spans="1:4" x14ac:dyDescent="0.2">
      <c r="A501" s="5"/>
      <c r="B501" s="5"/>
      <c r="C501" s="5"/>
      <c r="D501" s="5"/>
    </row>
    <row r="502" spans="1:4" x14ac:dyDescent="0.2">
      <c r="A502" s="5"/>
      <c r="B502" s="5"/>
      <c r="C502" s="5"/>
      <c r="D502" s="5"/>
    </row>
    <row r="503" spans="1:4" x14ac:dyDescent="0.2">
      <c r="A503" s="5"/>
      <c r="B503" s="5"/>
      <c r="C503" s="5"/>
      <c r="D503" s="5"/>
    </row>
    <row r="504" spans="1:4" x14ac:dyDescent="0.2">
      <c r="A504" s="5"/>
      <c r="B504" s="5"/>
      <c r="C504" s="5"/>
      <c r="D504" s="5"/>
    </row>
    <row r="505" spans="1:4" x14ac:dyDescent="0.2">
      <c r="A505" s="5"/>
      <c r="B505" s="5"/>
      <c r="C505" s="5"/>
      <c r="D505" s="5"/>
    </row>
    <row r="506" spans="1:4" x14ac:dyDescent="0.2">
      <c r="A506" s="5"/>
      <c r="B506" s="5"/>
      <c r="C506" s="5"/>
      <c r="D506" s="5"/>
    </row>
    <row r="507" spans="1:4" x14ac:dyDescent="0.2">
      <c r="A507" s="5"/>
      <c r="B507" s="5"/>
      <c r="C507" s="5"/>
      <c r="D507" s="5"/>
    </row>
    <row r="508" spans="1:4" x14ac:dyDescent="0.2">
      <c r="A508" s="5"/>
      <c r="B508" s="5"/>
      <c r="C508" s="5"/>
      <c r="D508" s="5"/>
    </row>
    <row r="509" spans="1:4" x14ac:dyDescent="0.2">
      <c r="A509" s="5"/>
      <c r="B509" s="5"/>
      <c r="C509" s="5"/>
      <c r="D509" s="5"/>
    </row>
    <row r="510" spans="1:4" x14ac:dyDescent="0.2">
      <c r="A510" s="5"/>
      <c r="B510" s="5"/>
      <c r="C510" s="5"/>
      <c r="D510" s="5"/>
    </row>
    <row r="511" spans="1:4" x14ac:dyDescent="0.2">
      <c r="A511" s="5"/>
      <c r="B511" s="5"/>
      <c r="C511" s="5"/>
      <c r="D511" s="5"/>
    </row>
    <row r="512" spans="1:4" x14ac:dyDescent="0.2">
      <c r="A512" s="5"/>
      <c r="B512" s="5"/>
      <c r="C512" s="5"/>
      <c r="D512" s="5"/>
    </row>
    <row r="513" spans="1:4" x14ac:dyDescent="0.2">
      <c r="A513" s="5"/>
      <c r="B513" s="5"/>
      <c r="C513" s="5"/>
      <c r="D513" s="5"/>
    </row>
  </sheetData>
  <pageMargins left="0.7" right="0.7" top="0.75" bottom="0.75" header="0.3" footer="0.3"/>
  <pageSetup paperSize="9" orientation="portrait" r:id="rId1"/>
  <ignoredErrors>
    <ignoredError sqref="A10 A73 A41 A86 A100 A111 A146 A157 A168 A179"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MO368"/>
  <sheetViews>
    <sheetView zoomScaleNormal="100" workbookViewId="0">
      <pane ySplit="3" topLeftCell="A4" activePane="bottomLeft" state="frozen"/>
      <selection pane="bottomLeft" activeCell="A4" sqref="A4"/>
    </sheetView>
  </sheetViews>
  <sheetFormatPr defaultColWidth="9.140625" defaultRowHeight="12" x14ac:dyDescent="0.2"/>
  <cols>
    <col min="1" max="1" width="22.42578125" style="6" customWidth="1"/>
    <col min="2" max="2" width="6.7109375" style="6" customWidth="1"/>
    <col min="3" max="3" width="55.140625" style="6" customWidth="1"/>
    <col min="4" max="4" width="5.28515625" style="5" customWidth="1"/>
    <col min="5" max="5" width="17.85546875" style="5" customWidth="1"/>
    <col min="6" max="6" width="11.5703125" style="5" customWidth="1"/>
    <col min="7" max="7" width="4.140625" style="5" customWidth="1"/>
    <col min="8" max="8" width="34.42578125" style="5" customWidth="1"/>
    <col min="9" max="9" width="6" style="5" customWidth="1"/>
    <col min="10" max="10" width="19.42578125" style="5" customWidth="1"/>
    <col min="11" max="11" width="11.7109375" style="5" customWidth="1"/>
    <col min="12" max="353" width="9.140625" style="5"/>
    <col min="354" max="16384" width="9.140625" style="6"/>
  </cols>
  <sheetData>
    <row r="1" spans="1:353" s="10" customFormat="1" ht="46.5" customHeight="1" x14ac:dyDescent="0.4">
      <c r="A1" s="48" t="s">
        <v>37</v>
      </c>
      <c r="B1" s="49"/>
      <c r="C1" s="49"/>
      <c r="D1" s="49"/>
      <c r="E1" s="49"/>
      <c r="F1" s="49"/>
      <c r="G1" s="50"/>
      <c r="H1" s="50"/>
      <c r="I1" s="50"/>
      <c r="J1" s="57" t="s">
        <v>111</v>
      </c>
      <c r="K1" s="50"/>
      <c r="L1" s="50"/>
      <c r="M1" s="50"/>
      <c r="N1" s="1"/>
      <c r="O1" s="1"/>
      <c r="P1" s="1"/>
      <c r="Q1" s="1"/>
      <c r="R1" s="1"/>
      <c r="S1" s="1"/>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row>
    <row r="2" spans="1:353" ht="40.5" customHeight="1" x14ac:dyDescent="0.3">
      <c r="A2" s="62" t="s">
        <v>1</v>
      </c>
      <c r="B2" s="52"/>
      <c r="C2" s="53"/>
      <c r="D2" s="53"/>
      <c r="E2" s="53"/>
      <c r="F2" s="53"/>
      <c r="G2" s="53"/>
      <c r="H2" s="53"/>
      <c r="I2" s="53"/>
      <c r="J2" s="24" t="s">
        <v>110</v>
      </c>
      <c r="K2" s="32">
        <f>+F239</f>
        <v>0</v>
      </c>
      <c r="L2" s="53"/>
      <c r="M2" s="53"/>
      <c r="N2" s="1"/>
      <c r="O2" s="1"/>
      <c r="P2" s="1"/>
      <c r="Q2" s="1"/>
      <c r="R2" s="1"/>
      <c r="S2" s="1"/>
    </row>
    <row r="3" spans="1:353" ht="42" customHeight="1" x14ac:dyDescent="0.25">
      <c r="A3" s="23" t="s">
        <v>2</v>
      </c>
      <c r="B3" s="8" t="s">
        <v>3</v>
      </c>
      <c r="C3" s="51" t="s">
        <v>50</v>
      </c>
      <c r="D3" s="53"/>
      <c r="E3" s="53"/>
      <c r="F3" s="53"/>
      <c r="G3" s="53"/>
      <c r="H3" s="53"/>
      <c r="I3" s="53"/>
      <c r="J3" s="24" t="s">
        <v>91</v>
      </c>
      <c r="K3" s="32">
        <f>+F240</f>
        <v>0</v>
      </c>
      <c r="L3" s="53"/>
      <c r="M3" s="53"/>
      <c r="N3" s="1"/>
      <c r="O3" s="1"/>
      <c r="P3" s="1"/>
      <c r="Q3" s="1"/>
      <c r="R3" s="1"/>
      <c r="S3" s="1"/>
    </row>
    <row r="4" spans="1:353" x14ac:dyDescent="0.2">
      <c r="D4" s="6"/>
      <c r="E4" s="6"/>
      <c r="F4" s="6"/>
    </row>
    <row r="5" spans="1:353" x14ac:dyDescent="0.2">
      <c r="C5" s="10" t="s">
        <v>69</v>
      </c>
      <c r="D5" s="11" t="s">
        <v>88</v>
      </c>
      <c r="E5" s="11" t="s">
        <v>38</v>
      </c>
      <c r="F5" s="11" t="s">
        <v>109</v>
      </c>
      <c r="G5" s="6"/>
      <c r="H5" s="10" t="s">
        <v>90</v>
      </c>
    </row>
    <row r="6" spans="1:353" x14ac:dyDescent="0.2">
      <c r="A6" s="13" t="s">
        <v>4</v>
      </c>
      <c r="B6" s="6" t="s">
        <v>5</v>
      </c>
      <c r="C6" s="6" t="s">
        <v>6</v>
      </c>
      <c r="D6" s="6">
        <v>0</v>
      </c>
      <c r="E6" s="35">
        <v>520</v>
      </c>
      <c r="F6" s="14">
        <f t="shared" ref="F6:F13" si="0">+D6*E6</f>
        <v>0</v>
      </c>
      <c r="H6" s="5" t="s">
        <v>92</v>
      </c>
      <c r="I6" s="54"/>
    </row>
    <row r="7" spans="1:353" x14ac:dyDescent="0.2">
      <c r="A7" s="13" t="s">
        <v>7</v>
      </c>
      <c r="B7" s="6" t="s">
        <v>8</v>
      </c>
      <c r="C7" s="6" t="s">
        <v>6</v>
      </c>
      <c r="D7" s="6">
        <v>0</v>
      </c>
      <c r="E7" s="35">
        <v>370</v>
      </c>
      <c r="F7" s="14">
        <f t="shared" si="0"/>
        <v>0</v>
      </c>
      <c r="H7" s="5" t="s">
        <v>92</v>
      </c>
      <c r="I7" s="54"/>
    </row>
    <row r="8" spans="1:353" x14ac:dyDescent="0.2">
      <c r="A8" s="13" t="s">
        <v>9</v>
      </c>
      <c r="B8" s="6" t="s">
        <v>10</v>
      </c>
      <c r="C8" s="6" t="s">
        <v>6</v>
      </c>
      <c r="D8" s="6">
        <v>0</v>
      </c>
      <c r="E8" s="35">
        <v>240</v>
      </c>
      <c r="F8" s="14">
        <f t="shared" si="0"/>
        <v>0</v>
      </c>
      <c r="H8" s="5" t="s">
        <v>92</v>
      </c>
      <c r="I8" s="54"/>
    </row>
    <row r="9" spans="1:353" x14ac:dyDescent="0.2">
      <c r="A9" s="13" t="s">
        <v>11</v>
      </c>
      <c r="B9" s="6" t="s">
        <v>12</v>
      </c>
      <c r="C9" s="6" t="s">
        <v>6</v>
      </c>
      <c r="D9" s="6">
        <v>0</v>
      </c>
      <c r="E9" s="35">
        <v>200</v>
      </c>
      <c r="F9" s="14">
        <f t="shared" si="0"/>
        <v>0</v>
      </c>
      <c r="H9" s="5" t="s">
        <v>92</v>
      </c>
      <c r="I9" s="54"/>
    </row>
    <row r="10" spans="1:353" x14ac:dyDescent="0.2">
      <c r="A10" s="13" t="s">
        <v>13</v>
      </c>
      <c r="B10" s="6" t="s">
        <v>14</v>
      </c>
      <c r="C10" s="6" t="s">
        <v>6</v>
      </c>
      <c r="D10" s="6">
        <v>0</v>
      </c>
      <c r="E10" s="35">
        <v>150</v>
      </c>
      <c r="F10" s="14">
        <f t="shared" si="0"/>
        <v>0</v>
      </c>
      <c r="H10" s="5" t="s">
        <v>92</v>
      </c>
      <c r="I10" s="54"/>
    </row>
    <row r="11" spans="1:353" x14ac:dyDescent="0.2">
      <c r="C11" s="6" t="s">
        <v>15</v>
      </c>
      <c r="D11" s="6">
        <v>0</v>
      </c>
      <c r="E11" s="35">
        <v>70</v>
      </c>
      <c r="F11" s="14">
        <f t="shared" si="0"/>
        <v>0</v>
      </c>
      <c r="H11" s="5" t="s">
        <v>93</v>
      </c>
      <c r="I11" s="54"/>
    </row>
    <row r="12" spans="1:353" x14ac:dyDescent="0.2">
      <c r="C12" s="6" t="s">
        <v>16</v>
      </c>
      <c r="D12" s="6">
        <v>0</v>
      </c>
      <c r="E12" s="35">
        <v>35</v>
      </c>
      <c r="F12" s="14">
        <f t="shared" si="0"/>
        <v>0</v>
      </c>
      <c r="H12" s="5" t="s">
        <v>94</v>
      </c>
      <c r="I12" s="54"/>
    </row>
    <row r="13" spans="1:353" x14ac:dyDescent="0.2">
      <c r="C13" s="6" t="s">
        <v>17</v>
      </c>
      <c r="D13" s="6">
        <v>0</v>
      </c>
      <c r="E13" s="35">
        <v>16</v>
      </c>
      <c r="F13" s="14">
        <f t="shared" si="0"/>
        <v>0</v>
      </c>
      <c r="I13" s="54"/>
    </row>
    <row r="14" spans="1:353" x14ac:dyDescent="0.2">
      <c r="D14" s="6"/>
      <c r="E14" s="6"/>
      <c r="F14" s="6"/>
    </row>
    <row r="15" spans="1:353" x14ac:dyDescent="0.2">
      <c r="C15" s="6" t="s">
        <v>18</v>
      </c>
      <c r="D15" s="6">
        <v>0</v>
      </c>
      <c r="E15" s="35">
        <v>90</v>
      </c>
      <c r="F15" s="14">
        <f t="shared" ref="F15:F24" si="1">+D15*E15</f>
        <v>0</v>
      </c>
      <c r="H15" s="5" t="s">
        <v>95</v>
      </c>
      <c r="I15" s="54"/>
    </row>
    <row r="16" spans="1:353" x14ac:dyDescent="0.2">
      <c r="C16" s="6" t="s">
        <v>19</v>
      </c>
      <c r="D16" s="6">
        <v>0</v>
      </c>
      <c r="E16" s="35">
        <v>165</v>
      </c>
      <c r="F16" s="14">
        <f t="shared" si="1"/>
        <v>0</v>
      </c>
      <c r="H16" s="5" t="s">
        <v>95</v>
      </c>
      <c r="I16" s="54"/>
    </row>
    <row r="17" spans="1:9" x14ac:dyDescent="0.2">
      <c r="C17" s="6" t="s">
        <v>44</v>
      </c>
      <c r="D17" s="6">
        <v>0</v>
      </c>
      <c r="E17" s="35">
        <v>85</v>
      </c>
      <c r="F17" s="14">
        <f t="shared" si="1"/>
        <v>0</v>
      </c>
      <c r="H17" s="5" t="s">
        <v>95</v>
      </c>
      <c r="I17" s="54"/>
    </row>
    <row r="18" spans="1:9" x14ac:dyDescent="0.2">
      <c r="C18" s="6" t="s">
        <v>20</v>
      </c>
      <c r="D18" s="6">
        <v>0</v>
      </c>
      <c r="E18" s="35">
        <v>240</v>
      </c>
      <c r="F18" s="14">
        <f t="shared" si="1"/>
        <v>0</v>
      </c>
      <c r="H18" s="5" t="s">
        <v>95</v>
      </c>
      <c r="I18" s="54"/>
    </row>
    <row r="19" spans="1:9" x14ac:dyDescent="0.2">
      <c r="C19" s="6" t="s">
        <v>45</v>
      </c>
      <c r="D19" s="6">
        <v>0</v>
      </c>
      <c r="E19" s="35">
        <v>152</v>
      </c>
      <c r="F19" s="14">
        <f t="shared" si="1"/>
        <v>0</v>
      </c>
      <c r="H19" s="5" t="s">
        <v>95</v>
      </c>
      <c r="I19" s="54"/>
    </row>
    <row r="20" spans="1:9" x14ac:dyDescent="0.2">
      <c r="C20" s="6" t="s">
        <v>46</v>
      </c>
      <c r="D20" s="6">
        <v>0</v>
      </c>
      <c r="E20" s="35">
        <v>73</v>
      </c>
      <c r="F20" s="14">
        <f t="shared" si="1"/>
        <v>0</v>
      </c>
      <c r="H20" s="5" t="s">
        <v>95</v>
      </c>
      <c r="I20" s="54"/>
    </row>
    <row r="21" spans="1:9" x14ac:dyDescent="0.2">
      <c r="C21" s="6" t="s">
        <v>82</v>
      </c>
      <c r="D21" s="6">
        <v>0</v>
      </c>
      <c r="E21" s="35">
        <v>515</v>
      </c>
      <c r="F21" s="14">
        <f t="shared" si="1"/>
        <v>0</v>
      </c>
      <c r="H21" s="5" t="s">
        <v>95</v>
      </c>
      <c r="I21" s="54"/>
    </row>
    <row r="22" spans="1:9" x14ac:dyDescent="0.2">
      <c r="C22" s="6" t="s">
        <v>83</v>
      </c>
      <c r="D22" s="6">
        <v>0</v>
      </c>
      <c r="E22" s="35">
        <v>426</v>
      </c>
      <c r="F22" s="14">
        <f t="shared" si="1"/>
        <v>0</v>
      </c>
      <c r="H22" s="5" t="s">
        <v>95</v>
      </c>
      <c r="I22" s="54"/>
    </row>
    <row r="23" spans="1:9" x14ac:dyDescent="0.2">
      <c r="C23" s="6" t="s">
        <v>84</v>
      </c>
      <c r="D23" s="6">
        <v>0</v>
      </c>
      <c r="E23" s="35">
        <v>348</v>
      </c>
      <c r="F23" s="14">
        <f t="shared" si="1"/>
        <v>0</v>
      </c>
      <c r="H23" s="5" t="s">
        <v>95</v>
      </c>
      <c r="I23" s="54"/>
    </row>
    <row r="24" spans="1:9" x14ac:dyDescent="0.2">
      <c r="C24" s="6" t="s">
        <v>85</v>
      </c>
      <c r="D24" s="6">
        <v>0</v>
      </c>
      <c r="E24" s="35">
        <v>275</v>
      </c>
      <c r="F24" s="14">
        <f t="shared" si="1"/>
        <v>0</v>
      </c>
      <c r="H24" s="5" t="s">
        <v>95</v>
      </c>
      <c r="I24" s="54"/>
    </row>
    <row r="25" spans="1:9" x14ac:dyDescent="0.2">
      <c r="D25" s="6"/>
      <c r="E25" s="35"/>
      <c r="F25" s="6"/>
    </row>
    <row r="26" spans="1:9" x14ac:dyDescent="0.2">
      <c r="C26" s="6" t="s">
        <v>21</v>
      </c>
      <c r="D26" s="6">
        <v>0</v>
      </c>
      <c r="E26" s="35">
        <v>21</v>
      </c>
      <c r="F26" s="14">
        <f>+D26*E26</f>
        <v>0</v>
      </c>
      <c r="H26" s="5" t="s">
        <v>95</v>
      </c>
      <c r="I26" s="54"/>
    </row>
    <row r="27" spans="1:9" x14ac:dyDescent="0.2">
      <c r="C27" s="6" t="s">
        <v>22</v>
      </c>
      <c r="D27" s="6">
        <v>0</v>
      </c>
      <c r="E27" s="35">
        <v>28</v>
      </c>
      <c r="F27" s="14">
        <f>+D27*E27</f>
        <v>0</v>
      </c>
      <c r="H27" s="5" t="s">
        <v>95</v>
      </c>
      <c r="I27" s="54"/>
    </row>
    <row r="28" spans="1:9" x14ac:dyDescent="0.2">
      <c r="C28" s="6" t="s">
        <v>23</v>
      </c>
      <c r="D28" s="6">
        <v>0</v>
      </c>
      <c r="E28" s="35">
        <v>54</v>
      </c>
      <c r="F28" s="14">
        <f>+D28*E28</f>
        <v>0</v>
      </c>
      <c r="H28" s="5" t="s">
        <v>95</v>
      </c>
      <c r="I28" s="54"/>
    </row>
    <row r="29" spans="1:9" x14ac:dyDescent="0.2">
      <c r="C29" s="6" t="s">
        <v>24</v>
      </c>
      <c r="D29" s="6">
        <v>0</v>
      </c>
      <c r="E29" s="35">
        <v>75</v>
      </c>
      <c r="F29" s="14">
        <f>+D29*E29</f>
        <v>0</v>
      </c>
      <c r="H29" s="5" t="s">
        <v>95</v>
      </c>
      <c r="I29" s="54"/>
    </row>
    <row r="30" spans="1:9" x14ac:dyDescent="0.2">
      <c r="A30" s="27" t="s">
        <v>25</v>
      </c>
      <c r="B30" s="27"/>
      <c r="C30" s="27"/>
      <c r="D30" s="27"/>
      <c r="E30" s="27"/>
      <c r="F30" s="29">
        <f>SUM(F6:F29)</f>
        <v>0</v>
      </c>
    </row>
    <row r="31" spans="1:9" x14ac:dyDescent="0.2">
      <c r="D31" s="6"/>
      <c r="E31" s="6"/>
      <c r="F31" s="6"/>
    </row>
    <row r="32" spans="1:9" x14ac:dyDescent="0.2">
      <c r="C32" s="6" t="s">
        <v>26</v>
      </c>
      <c r="D32" s="6">
        <v>0</v>
      </c>
      <c r="E32" s="36">
        <v>4.2000000000000003E-2</v>
      </c>
      <c r="F32" s="14">
        <f>+D32*E32</f>
        <v>0</v>
      </c>
      <c r="H32" s="5" t="s">
        <v>98</v>
      </c>
    </row>
    <row r="33" spans="1:9" x14ac:dyDescent="0.2">
      <c r="C33" s="6" t="s">
        <v>27</v>
      </c>
      <c r="D33" s="6">
        <v>0</v>
      </c>
      <c r="E33" s="35">
        <v>710</v>
      </c>
      <c r="F33" s="14">
        <f>+D33*E33</f>
        <v>0</v>
      </c>
    </row>
    <row r="34" spans="1:9" x14ac:dyDescent="0.2">
      <c r="D34" s="6"/>
      <c r="E34" s="6"/>
      <c r="F34" s="6"/>
    </row>
    <row r="35" spans="1:9" x14ac:dyDescent="0.2">
      <c r="C35" s="10" t="s">
        <v>39</v>
      </c>
      <c r="D35" s="11" t="s">
        <v>88</v>
      </c>
      <c r="E35" s="11" t="s">
        <v>38</v>
      </c>
      <c r="F35" s="11" t="s">
        <v>109</v>
      </c>
    </row>
    <row r="36" spans="1:9" x14ac:dyDescent="0.2">
      <c r="A36" s="13" t="s">
        <v>4</v>
      </c>
      <c r="B36" s="6" t="s">
        <v>5</v>
      </c>
      <c r="C36" s="6" t="s">
        <v>39</v>
      </c>
      <c r="D36" s="6">
        <v>0</v>
      </c>
      <c r="E36" s="35">
        <v>160</v>
      </c>
      <c r="F36" s="14">
        <f t="shared" ref="F36:F43" si="2">+D36*E36</f>
        <v>0</v>
      </c>
      <c r="H36" s="5" t="s">
        <v>99</v>
      </c>
      <c r="I36" s="54"/>
    </row>
    <row r="37" spans="1:9" x14ac:dyDescent="0.2">
      <c r="A37" s="13" t="s">
        <v>7</v>
      </c>
      <c r="B37" s="6" t="s">
        <v>8</v>
      </c>
      <c r="C37" s="6" t="s">
        <v>39</v>
      </c>
      <c r="D37" s="6">
        <v>0</v>
      </c>
      <c r="E37" s="35">
        <v>130</v>
      </c>
      <c r="F37" s="14">
        <f t="shared" si="2"/>
        <v>0</v>
      </c>
      <c r="H37" s="5" t="s">
        <v>99</v>
      </c>
      <c r="I37" s="54"/>
    </row>
    <row r="38" spans="1:9" x14ac:dyDescent="0.2">
      <c r="A38" s="13" t="s">
        <v>9</v>
      </c>
      <c r="B38" s="6" t="s">
        <v>10</v>
      </c>
      <c r="C38" s="6" t="s">
        <v>39</v>
      </c>
      <c r="D38" s="6">
        <v>0</v>
      </c>
      <c r="E38" s="35">
        <v>100</v>
      </c>
      <c r="F38" s="14">
        <f t="shared" si="2"/>
        <v>0</v>
      </c>
      <c r="H38" s="5" t="s">
        <v>99</v>
      </c>
      <c r="I38" s="54"/>
    </row>
    <row r="39" spans="1:9" x14ac:dyDescent="0.2">
      <c r="A39" s="13" t="s">
        <v>11</v>
      </c>
      <c r="B39" s="6" t="s">
        <v>12</v>
      </c>
      <c r="C39" s="6" t="s">
        <v>39</v>
      </c>
      <c r="D39" s="6">
        <v>0</v>
      </c>
      <c r="E39" s="35">
        <v>65</v>
      </c>
      <c r="F39" s="14">
        <f t="shared" si="2"/>
        <v>0</v>
      </c>
      <c r="H39" s="5" t="s">
        <v>99</v>
      </c>
      <c r="I39" s="54"/>
    </row>
    <row r="40" spans="1:9" x14ac:dyDescent="0.2">
      <c r="A40" s="13" t="s">
        <v>13</v>
      </c>
      <c r="B40" s="6" t="s">
        <v>14</v>
      </c>
      <c r="C40" s="6" t="s">
        <v>39</v>
      </c>
      <c r="D40" s="6">
        <v>0</v>
      </c>
      <c r="E40" s="35">
        <v>35</v>
      </c>
      <c r="F40" s="14">
        <f t="shared" si="2"/>
        <v>0</v>
      </c>
      <c r="H40" s="5" t="s">
        <v>99</v>
      </c>
      <c r="I40" s="54"/>
    </row>
    <row r="41" spans="1:9" x14ac:dyDescent="0.2">
      <c r="C41" s="6" t="s">
        <v>15</v>
      </c>
      <c r="D41" s="6">
        <v>0</v>
      </c>
      <c r="E41" s="35">
        <v>16</v>
      </c>
      <c r="F41" s="14">
        <f t="shared" si="2"/>
        <v>0</v>
      </c>
      <c r="H41" s="5" t="s">
        <v>93</v>
      </c>
      <c r="I41" s="54"/>
    </row>
    <row r="42" spans="1:9" x14ac:dyDescent="0.2">
      <c r="C42" s="6" t="s">
        <v>16</v>
      </c>
      <c r="D42" s="6">
        <v>0</v>
      </c>
      <c r="E42" s="35">
        <v>9</v>
      </c>
      <c r="F42" s="14">
        <f t="shared" si="2"/>
        <v>0</v>
      </c>
      <c r="H42" s="5" t="s">
        <v>94</v>
      </c>
      <c r="I42" s="54"/>
    </row>
    <row r="43" spans="1:9" x14ac:dyDescent="0.2">
      <c r="C43" s="6" t="s">
        <v>17</v>
      </c>
      <c r="D43" s="6">
        <v>0</v>
      </c>
      <c r="E43" s="35">
        <v>6</v>
      </c>
      <c r="F43" s="14">
        <f t="shared" si="2"/>
        <v>0</v>
      </c>
      <c r="I43" s="54"/>
    </row>
    <row r="44" spans="1:9" x14ac:dyDescent="0.2">
      <c r="A44" s="27" t="s">
        <v>25</v>
      </c>
      <c r="B44" s="27"/>
      <c r="C44" s="27"/>
      <c r="D44" s="27"/>
      <c r="E44" s="27"/>
      <c r="F44" s="29">
        <f>SUM(F36:F43)</f>
        <v>0</v>
      </c>
    </row>
    <row r="45" spans="1:9" x14ac:dyDescent="0.2">
      <c r="D45" s="6"/>
      <c r="E45" s="6"/>
      <c r="F45" s="6"/>
    </row>
    <row r="46" spans="1:9" x14ac:dyDescent="0.2">
      <c r="C46" s="10" t="s">
        <v>70</v>
      </c>
      <c r="D46" s="11" t="s">
        <v>88</v>
      </c>
      <c r="E46" s="11" t="s">
        <v>38</v>
      </c>
      <c r="F46" s="11" t="s">
        <v>109</v>
      </c>
    </row>
    <row r="47" spans="1:9" x14ac:dyDescent="0.2">
      <c r="C47" s="6" t="s">
        <v>80</v>
      </c>
      <c r="D47" s="6">
        <v>0</v>
      </c>
      <c r="E47" s="35">
        <v>99</v>
      </c>
      <c r="F47" s="14">
        <f>+D47*E47</f>
        <v>0</v>
      </c>
      <c r="H47" s="34" t="s">
        <v>100</v>
      </c>
      <c r="I47" s="54"/>
    </row>
    <row r="48" spans="1:9" x14ac:dyDescent="0.2">
      <c r="C48" s="6" t="s">
        <v>81</v>
      </c>
      <c r="D48" s="6">
        <v>0</v>
      </c>
      <c r="E48" s="35">
        <v>50</v>
      </c>
      <c r="F48" s="14">
        <f>+D48*E48</f>
        <v>0</v>
      </c>
      <c r="H48" s="34" t="s">
        <v>100</v>
      </c>
      <c r="I48" s="54"/>
    </row>
    <row r="49" spans="1:9" x14ac:dyDescent="0.2">
      <c r="C49" s="6" t="s">
        <v>15</v>
      </c>
      <c r="D49" s="6">
        <v>0</v>
      </c>
      <c r="E49" s="35">
        <v>25</v>
      </c>
      <c r="F49" s="14">
        <f>+D49*E49</f>
        <v>0</v>
      </c>
      <c r="H49" s="5" t="s">
        <v>93</v>
      </c>
      <c r="I49" s="54"/>
    </row>
    <row r="50" spans="1:9" x14ac:dyDescent="0.2">
      <c r="C50" s="6" t="s">
        <v>16</v>
      </c>
      <c r="D50" s="6">
        <v>0</v>
      </c>
      <c r="E50" s="35">
        <v>15</v>
      </c>
      <c r="F50" s="14">
        <f>+D50*E50</f>
        <v>0</v>
      </c>
      <c r="H50" s="5" t="s">
        <v>94</v>
      </c>
      <c r="I50" s="54"/>
    </row>
    <row r="51" spans="1:9" x14ac:dyDescent="0.2">
      <c r="C51" s="6" t="s">
        <v>17</v>
      </c>
      <c r="D51" s="6">
        <v>0</v>
      </c>
      <c r="E51" s="35">
        <v>6</v>
      </c>
      <c r="F51" s="14">
        <f>+D51*E51</f>
        <v>0</v>
      </c>
      <c r="I51" s="54"/>
    </row>
    <row r="52" spans="1:9" x14ac:dyDescent="0.2">
      <c r="A52" s="27" t="s">
        <v>25</v>
      </c>
      <c r="B52" s="27"/>
      <c r="C52" s="27"/>
      <c r="D52" s="27"/>
      <c r="E52" s="27"/>
      <c r="F52" s="29">
        <f>SUM(F47:F51)</f>
        <v>0</v>
      </c>
    </row>
    <row r="53" spans="1:9" x14ac:dyDescent="0.2">
      <c r="A53" s="27"/>
      <c r="B53" s="27"/>
      <c r="C53" s="27"/>
      <c r="D53" s="27"/>
      <c r="E53" s="27"/>
      <c r="F53" s="29"/>
    </row>
    <row r="54" spans="1:9" x14ac:dyDescent="0.2">
      <c r="C54" s="10" t="s">
        <v>121</v>
      </c>
      <c r="D54" s="11" t="s">
        <v>88</v>
      </c>
      <c r="E54" s="11" t="s">
        <v>38</v>
      </c>
      <c r="F54" s="11" t="s">
        <v>109</v>
      </c>
    </row>
    <row r="55" spans="1:9" x14ac:dyDescent="0.2">
      <c r="A55" s="13" t="s">
        <v>4</v>
      </c>
      <c r="B55" s="6" t="s">
        <v>5</v>
      </c>
      <c r="C55" s="6" t="s">
        <v>121</v>
      </c>
      <c r="D55" s="6">
        <v>0</v>
      </c>
      <c r="E55" s="35">
        <v>215</v>
      </c>
      <c r="F55" s="14">
        <f t="shared" ref="F55:F62" si="3">+D55*E55</f>
        <v>0</v>
      </c>
      <c r="H55" s="5" t="s">
        <v>124</v>
      </c>
    </row>
    <row r="56" spans="1:9" x14ac:dyDescent="0.2">
      <c r="A56" s="13" t="s">
        <v>7</v>
      </c>
      <c r="B56" s="6" t="s">
        <v>8</v>
      </c>
      <c r="C56" s="6" t="s">
        <v>121</v>
      </c>
      <c r="D56" s="6">
        <v>0</v>
      </c>
      <c r="E56" s="35">
        <v>175</v>
      </c>
      <c r="F56" s="14">
        <f t="shared" si="3"/>
        <v>0</v>
      </c>
      <c r="H56" s="5" t="s">
        <v>124</v>
      </c>
    </row>
    <row r="57" spans="1:9" x14ac:dyDescent="0.2">
      <c r="A57" s="13" t="s">
        <v>9</v>
      </c>
      <c r="B57" s="6" t="s">
        <v>10</v>
      </c>
      <c r="C57" s="6" t="s">
        <v>121</v>
      </c>
      <c r="D57" s="6">
        <v>0</v>
      </c>
      <c r="E57" s="35">
        <v>130</v>
      </c>
      <c r="F57" s="14">
        <f t="shared" si="3"/>
        <v>0</v>
      </c>
      <c r="H57" s="5" t="s">
        <v>124</v>
      </c>
    </row>
    <row r="58" spans="1:9" x14ac:dyDescent="0.2">
      <c r="A58" s="13" t="s">
        <v>11</v>
      </c>
      <c r="B58" s="6" t="s">
        <v>12</v>
      </c>
      <c r="C58" s="6" t="s">
        <v>121</v>
      </c>
      <c r="D58" s="6">
        <v>0</v>
      </c>
      <c r="E58" s="35">
        <v>90</v>
      </c>
      <c r="F58" s="14">
        <f t="shared" si="3"/>
        <v>0</v>
      </c>
      <c r="H58" s="5" t="s">
        <v>124</v>
      </c>
    </row>
    <row r="59" spans="1:9" x14ac:dyDescent="0.2">
      <c r="A59" s="13" t="s">
        <v>13</v>
      </c>
      <c r="B59" s="6" t="s">
        <v>14</v>
      </c>
      <c r="C59" s="6" t="s">
        <v>121</v>
      </c>
      <c r="D59" s="6">
        <v>0</v>
      </c>
      <c r="E59" s="35">
        <v>50</v>
      </c>
      <c r="F59" s="14">
        <f t="shared" si="3"/>
        <v>0</v>
      </c>
      <c r="H59" s="5" t="s">
        <v>124</v>
      </c>
    </row>
    <row r="60" spans="1:9" x14ac:dyDescent="0.2">
      <c r="C60" s="6" t="s">
        <v>15</v>
      </c>
      <c r="D60" s="6">
        <v>0</v>
      </c>
      <c r="E60" s="35">
        <v>25</v>
      </c>
      <c r="F60" s="14">
        <f t="shared" si="3"/>
        <v>0</v>
      </c>
      <c r="H60" s="5" t="s">
        <v>93</v>
      </c>
    </row>
    <row r="61" spans="1:9" x14ac:dyDescent="0.2">
      <c r="C61" s="6" t="s">
        <v>16</v>
      </c>
      <c r="D61" s="6">
        <v>0</v>
      </c>
      <c r="E61" s="35">
        <v>12</v>
      </c>
      <c r="F61" s="14">
        <f t="shared" si="3"/>
        <v>0</v>
      </c>
      <c r="H61" s="5" t="s">
        <v>94</v>
      </c>
    </row>
    <row r="62" spans="1:9" x14ac:dyDescent="0.2">
      <c r="C62" s="6" t="s">
        <v>17</v>
      </c>
      <c r="D62" s="6">
        <v>0</v>
      </c>
      <c r="E62" s="35">
        <v>5</v>
      </c>
      <c r="F62" s="14">
        <f t="shared" si="3"/>
        <v>0</v>
      </c>
    </row>
    <row r="63" spans="1:9" x14ac:dyDescent="0.2">
      <c r="A63" s="27" t="s">
        <v>25</v>
      </c>
      <c r="B63" s="27"/>
      <c r="C63" s="27"/>
      <c r="D63" s="27"/>
      <c r="E63" s="27"/>
      <c r="F63" s="29">
        <f>SUM(F55:F62)</f>
        <v>0</v>
      </c>
    </row>
    <row r="64" spans="1:9" x14ac:dyDescent="0.2">
      <c r="D64" s="6"/>
      <c r="E64" s="6"/>
      <c r="F64" s="6"/>
    </row>
    <row r="65" spans="1:9" x14ac:dyDescent="0.2">
      <c r="C65" s="6" t="s">
        <v>122</v>
      </c>
      <c r="D65" s="6"/>
      <c r="E65" s="36">
        <v>4.2000000000000003E-2</v>
      </c>
      <c r="F65" s="14">
        <f>+D65*E65</f>
        <v>0</v>
      </c>
      <c r="H65" s="34" t="s">
        <v>123</v>
      </c>
    </row>
    <row r="66" spans="1:9" x14ac:dyDescent="0.2">
      <c r="A66" s="27"/>
      <c r="B66" s="27"/>
      <c r="C66" s="27"/>
      <c r="D66" s="27"/>
      <c r="E66" s="27"/>
      <c r="F66" s="29"/>
    </row>
    <row r="67" spans="1:9" x14ac:dyDescent="0.2">
      <c r="C67" s="10" t="s">
        <v>28</v>
      </c>
      <c r="D67" s="11" t="s">
        <v>88</v>
      </c>
      <c r="E67" s="11" t="s">
        <v>38</v>
      </c>
      <c r="F67" s="11" t="s">
        <v>109</v>
      </c>
    </row>
    <row r="68" spans="1:9" x14ac:dyDescent="0.2">
      <c r="A68" s="13" t="s">
        <v>4</v>
      </c>
      <c r="B68" s="6" t="s">
        <v>5</v>
      </c>
      <c r="C68" s="6" t="s">
        <v>28</v>
      </c>
      <c r="D68" s="6">
        <v>0</v>
      </c>
      <c r="E68" s="35">
        <v>165</v>
      </c>
      <c r="F68" s="14">
        <f t="shared" ref="F68:F75" si="4">+D68*E68</f>
        <v>0</v>
      </c>
      <c r="H68" s="5" t="s">
        <v>101</v>
      </c>
      <c r="I68" s="54"/>
    </row>
    <row r="69" spans="1:9" x14ac:dyDescent="0.2">
      <c r="A69" s="13" t="s">
        <v>7</v>
      </c>
      <c r="B69" s="6" t="s">
        <v>8</v>
      </c>
      <c r="C69" s="6" t="s">
        <v>28</v>
      </c>
      <c r="D69" s="6">
        <v>0</v>
      </c>
      <c r="E69" s="35">
        <v>135</v>
      </c>
      <c r="F69" s="14">
        <f t="shared" si="4"/>
        <v>0</v>
      </c>
      <c r="H69" s="5" t="s">
        <v>101</v>
      </c>
      <c r="I69" s="54"/>
    </row>
    <row r="70" spans="1:9" x14ac:dyDescent="0.2">
      <c r="A70" s="13" t="s">
        <v>9</v>
      </c>
      <c r="B70" s="6" t="s">
        <v>10</v>
      </c>
      <c r="C70" s="6" t="s">
        <v>28</v>
      </c>
      <c r="D70" s="6">
        <v>0</v>
      </c>
      <c r="E70" s="35">
        <v>110</v>
      </c>
      <c r="F70" s="14">
        <f t="shared" si="4"/>
        <v>0</v>
      </c>
      <c r="H70" s="5" t="s">
        <v>101</v>
      </c>
      <c r="I70" s="54"/>
    </row>
    <row r="71" spans="1:9" x14ac:dyDescent="0.2">
      <c r="A71" s="13" t="s">
        <v>11</v>
      </c>
      <c r="B71" s="6" t="s">
        <v>12</v>
      </c>
      <c r="C71" s="6" t="s">
        <v>28</v>
      </c>
      <c r="D71" s="6">
        <v>0</v>
      </c>
      <c r="E71" s="35">
        <v>75</v>
      </c>
      <c r="F71" s="14">
        <f t="shared" si="4"/>
        <v>0</v>
      </c>
      <c r="H71" s="5" t="s">
        <v>101</v>
      </c>
      <c r="I71" s="54"/>
    </row>
    <row r="72" spans="1:9" x14ac:dyDescent="0.2">
      <c r="A72" s="13" t="s">
        <v>13</v>
      </c>
      <c r="B72" s="6" t="s">
        <v>14</v>
      </c>
      <c r="C72" s="6" t="s">
        <v>28</v>
      </c>
      <c r="D72" s="6">
        <v>0</v>
      </c>
      <c r="E72" s="35">
        <v>40</v>
      </c>
      <c r="F72" s="14">
        <f t="shared" si="4"/>
        <v>0</v>
      </c>
      <c r="H72" s="5" t="s">
        <v>101</v>
      </c>
      <c r="I72" s="54"/>
    </row>
    <row r="73" spans="1:9" x14ac:dyDescent="0.2">
      <c r="C73" s="6" t="s">
        <v>15</v>
      </c>
      <c r="D73" s="6">
        <v>0</v>
      </c>
      <c r="E73" s="35">
        <v>19</v>
      </c>
      <c r="F73" s="14">
        <f t="shared" si="4"/>
        <v>0</v>
      </c>
      <c r="H73" s="5" t="s">
        <v>93</v>
      </c>
      <c r="I73" s="54"/>
    </row>
    <row r="74" spans="1:9" x14ac:dyDescent="0.2">
      <c r="C74" s="6" t="s">
        <v>16</v>
      </c>
      <c r="D74" s="6">
        <v>0</v>
      </c>
      <c r="E74" s="35">
        <v>9</v>
      </c>
      <c r="F74" s="14">
        <f t="shared" si="4"/>
        <v>0</v>
      </c>
      <c r="H74" s="5" t="s">
        <v>94</v>
      </c>
      <c r="I74" s="54"/>
    </row>
    <row r="75" spans="1:9" x14ac:dyDescent="0.2">
      <c r="C75" s="6" t="s">
        <v>17</v>
      </c>
      <c r="D75" s="6">
        <v>0</v>
      </c>
      <c r="E75" s="35">
        <v>6</v>
      </c>
      <c r="F75" s="14">
        <f t="shared" si="4"/>
        <v>0</v>
      </c>
      <c r="I75" s="54"/>
    </row>
    <row r="76" spans="1:9" x14ac:dyDescent="0.2">
      <c r="A76" s="27" t="s">
        <v>25</v>
      </c>
      <c r="B76" s="27"/>
      <c r="C76" s="27"/>
      <c r="D76" s="27"/>
      <c r="E76" s="27"/>
      <c r="F76" s="29">
        <f>SUM(F68:F75)</f>
        <v>0</v>
      </c>
    </row>
    <row r="77" spans="1:9" x14ac:dyDescent="0.2">
      <c r="D77" s="6"/>
      <c r="E77" s="6"/>
      <c r="F77" s="6"/>
    </row>
    <row r="78" spans="1:9" x14ac:dyDescent="0.2">
      <c r="C78" s="6" t="s">
        <v>29</v>
      </c>
      <c r="D78" s="6"/>
      <c r="E78" s="36">
        <v>4.2000000000000003E-2</v>
      </c>
      <c r="F78" s="14">
        <f>+D78*E78</f>
        <v>0</v>
      </c>
      <c r="H78" s="34" t="s">
        <v>102</v>
      </c>
    </row>
    <row r="79" spans="1:9" x14ac:dyDescent="0.2">
      <c r="D79" s="6"/>
      <c r="E79" s="6"/>
      <c r="F79" s="6"/>
    </row>
    <row r="80" spans="1:9" x14ac:dyDescent="0.2">
      <c r="C80" s="10" t="s">
        <v>71</v>
      </c>
      <c r="D80" s="11" t="s">
        <v>88</v>
      </c>
      <c r="E80" s="11" t="s">
        <v>38</v>
      </c>
      <c r="F80" s="11" t="s">
        <v>109</v>
      </c>
    </row>
    <row r="81" spans="1:9" x14ac:dyDescent="0.2">
      <c r="A81" s="13" t="s">
        <v>4</v>
      </c>
      <c r="B81" s="6" t="s">
        <v>5</v>
      </c>
      <c r="C81" s="6" t="s">
        <v>30</v>
      </c>
      <c r="D81" s="6">
        <v>0</v>
      </c>
      <c r="E81" s="35">
        <v>340</v>
      </c>
      <c r="F81" s="14">
        <f t="shared" ref="F81:F88" si="5">+D81*E81</f>
        <v>0</v>
      </c>
      <c r="I81" s="54"/>
    </row>
    <row r="82" spans="1:9" x14ac:dyDescent="0.2">
      <c r="A82" s="13" t="s">
        <v>7</v>
      </c>
      <c r="B82" s="6" t="s">
        <v>8</v>
      </c>
      <c r="C82" s="6" t="s">
        <v>30</v>
      </c>
      <c r="D82" s="6">
        <v>0</v>
      </c>
      <c r="E82" s="35">
        <v>255</v>
      </c>
      <c r="F82" s="14">
        <f t="shared" si="5"/>
        <v>0</v>
      </c>
      <c r="I82" s="54"/>
    </row>
    <row r="83" spans="1:9" x14ac:dyDescent="0.2">
      <c r="A83" s="13" t="s">
        <v>9</v>
      </c>
      <c r="B83" s="6" t="s">
        <v>10</v>
      </c>
      <c r="C83" s="6" t="s">
        <v>30</v>
      </c>
      <c r="D83" s="6">
        <v>0</v>
      </c>
      <c r="E83" s="35">
        <v>165</v>
      </c>
      <c r="F83" s="14">
        <f t="shared" si="5"/>
        <v>0</v>
      </c>
      <c r="I83" s="54"/>
    </row>
    <row r="84" spans="1:9" x14ac:dyDescent="0.2">
      <c r="A84" s="13" t="s">
        <v>11</v>
      </c>
      <c r="B84" s="6" t="s">
        <v>12</v>
      </c>
      <c r="C84" s="6" t="s">
        <v>30</v>
      </c>
      <c r="D84" s="6">
        <v>0</v>
      </c>
      <c r="E84" s="35">
        <v>105</v>
      </c>
      <c r="F84" s="14">
        <f t="shared" si="5"/>
        <v>0</v>
      </c>
      <c r="I84" s="54"/>
    </row>
    <row r="85" spans="1:9" x14ac:dyDescent="0.2">
      <c r="A85" s="13" t="s">
        <v>13</v>
      </c>
      <c r="B85" s="6" t="s">
        <v>14</v>
      </c>
      <c r="C85" s="6" t="s">
        <v>30</v>
      </c>
      <c r="D85" s="6">
        <v>0</v>
      </c>
      <c r="E85" s="35">
        <v>75</v>
      </c>
      <c r="F85" s="14">
        <f t="shared" si="5"/>
        <v>0</v>
      </c>
      <c r="I85" s="54"/>
    </row>
    <row r="86" spans="1:9" x14ac:dyDescent="0.2">
      <c r="C86" s="6" t="s">
        <v>15</v>
      </c>
      <c r="D86" s="6">
        <v>0</v>
      </c>
      <c r="E86" s="35">
        <v>37</v>
      </c>
      <c r="F86" s="14">
        <f t="shared" si="5"/>
        <v>0</v>
      </c>
      <c r="H86" s="5" t="s">
        <v>93</v>
      </c>
      <c r="I86" s="54"/>
    </row>
    <row r="87" spans="1:9" x14ac:dyDescent="0.2">
      <c r="C87" s="6" t="s">
        <v>16</v>
      </c>
      <c r="D87" s="6">
        <v>0</v>
      </c>
      <c r="E87" s="35">
        <v>18</v>
      </c>
      <c r="F87" s="14">
        <f t="shared" si="5"/>
        <v>0</v>
      </c>
      <c r="H87" s="5" t="s">
        <v>94</v>
      </c>
      <c r="I87" s="54"/>
    </row>
    <row r="88" spans="1:9" x14ac:dyDescent="0.2">
      <c r="C88" s="6" t="s">
        <v>17</v>
      </c>
      <c r="D88" s="6">
        <v>0</v>
      </c>
      <c r="E88" s="35">
        <v>7</v>
      </c>
      <c r="F88" s="14">
        <f t="shared" si="5"/>
        <v>0</v>
      </c>
      <c r="I88" s="54"/>
    </row>
    <row r="89" spans="1:9" x14ac:dyDescent="0.2">
      <c r="A89" s="27" t="s">
        <v>25</v>
      </c>
      <c r="B89" s="27"/>
      <c r="C89" s="27"/>
      <c r="D89" s="27"/>
      <c r="E89" s="27"/>
      <c r="F89" s="29">
        <f>SUM(F81:F88)</f>
        <v>0</v>
      </c>
    </row>
    <row r="90" spans="1:9" x14ac:dyDescent="0.2">
      <c r="D90" s="6"/>
      <c r="E90" s="6"/>
      <c r="F90" s="6"/>
    </row>
    <row r="91" spans="1:9" x14ac:dyDescent="0.2">
      <c r="C91" s="6" t="s">
        <v>42</v>
      </c>
      <c r="D91" s="6">
        <v>0</v>
      </c>
      <c r="E91" s="37">
        <v>0.08</v>
      </c>
      <c r="F91" s="14">
        <f t="shared" ref="F91:F92" si="6">+D91*E91</f>
        <v>0</v>
      </c>
      <c r="H91" s="5" t="s">
        <v>114</v>
      </c>
    </row>
    <row r="92" spans="1:9" x14ac:dyDescent="0.2">
      <c r="C92" s="6" t="s">
        <v>47</v>
      </c>
      <c r="D92" s="6">
        <v>0</v>
      </c>
      <c r="E92" s="36">
        <v>4.2000000000000003E-2</v>
      </c>
      <c r="F92" s="14">
        <f t="shared" si="6"/>
        <v>0</v>
      </c>
      <c r="H92" s="5" t="s">
        <v>104</v>
      </c>
    </row>
    <row r="93" spans="1:9" x14ac:dyDescent="0.2">
      <c r="D93" s="6"/>
      <c r="E93" s="6"/>
      <c r="F93" s="6"/>
    </row>
    <row r="94" spans="1:9" x14ac:dyDescent="0.2">
      <c r="C94" s="10" t="s">
        <v>72</v>
      </c>
      <c r="D94" s="11" t="s">
        <v>88</v>
      </c>
      <c r="E94" s="11" t="s">
        <v>38</v>
      </c>
      <c r="F94" s="11" t="s">
        <v>109</v>
      </c>
    </row>
    <row r="95" spans="1:9" x14ac:dyDescent="0.2">
      <c r="A95" s="13" t="s">
        <v>4</v>
      </c>
      <c r="B95" s="6" t="s">
        <v>5</v>
      </c>
      <c r="C95" s="6" t="s">
        <v>31</v>
      </c>
      <c r="D95" s="6">
        <v>0</v>
      </c>
      <c r="E95" s="35">
        <v>295</v>
      </c>
      <c r="F95" s="14">
        <f t="shared" ref="F95:F102" si="7">+D95*E95</f>
        <v>0</v>
      </c>
      <c r="I95" s="54"/>
    </row>
    <row r="96" spans="1:9" x14ac:dyDescent="0.2">
      <c r="A96" s="13" t="s">
        <v>7</v>
      </c>
      <c r="B96" s="6" t="s">
        <v>8</v>
      </c>
      <c r="C96" s="6" t="s">
        <v>31</v>
      </c>
      <c r="D96" s="6">
        <v>0</v>
      </c>
      <c r="E96" s="35">
        <v>185</v>
      </c>
      <c r="F96" s="14">
        <f t="shared" si="7"/>
        <v>0</v>
      </c>
      <c r="I96" s="54"/>
    </row>
    <row r="97" spans="1:9" x14ac:dyDescent="0.2">
      <c r="A97" s="13" t="s">
        <v>9</v>
      </c>
      <c r="B97" s="6" t="s">
        <v>10</v>
      </c>
      <c r="C97" s="6" t="s">
        <v>31</v>
      </c>
      <c r="D97" s="6">
        <v>0</v>
      </c>
      <c r="E97" s="35">
        <v>125</v>
      </c>
      <c r="F97" s="14">
        <f t="shared" si="7"/>
        <v>0</v>
      </c>
      <c r="I97" s="54"/>
    </row>
    <row r="98" spans="1:9" x14ac:dyDescent="0.2">
      <c r="A98" s="13" t="s">
        <v>11</v>
      </c>
      <c r="B98" s="6" t="s">
        <v>12</v>
      </c>
      <c r="C98" s="6" t="s">
        <v>31</v>
      </c>
      <c r="D98" s="6">
        <v>0</v>
      </c>
      <c r="E98" s="35">
        <v>80</v>
      </c>
      <c r="F98" s="14">
        <f t="shared" si="7"/>
        <v>0</v>
      </c>
      <c r="I98" s="54"/>
    </row>
    <row r="99" spans="1:9" x14ac:dyDescent="0.2">
      <c r="A99" s="13" t="s">
        <v>13</v>
      </c>
      <c r="B99" s="6" t="s">
        <v>14</v>
      </c>
      <c r="C99" s="6" t="s">
        <v>31</v>
      </c>
      <c r="D99" s="6">
        <v>0</v>
      </c>
      <c r="E99" s="35">
        <v>50</v>
      </c>
      <c r="F99" s="14">
        <f t="shared" si="7"/>
        <v>0</v>
      </c>
      <c r="I99" s="54"/>
    </row>
    <row r="100" spans="1:9" x14ac:dyDescent="0.2">
      <c r="C100" s="6" t="s">
        <v>15</v>
      </c>
      <c r="D100" s="6">
        <v>0</v>
      </c>
      <c r="E100" s="35">
        <v>25</v>
      </c>
      <c r="F100" s="14">
        <f t="shared" si="7"/>
        <v>0</v>
      </c>
      <c r="I100" s="54"/>
    </row>
    <row r="101" spans="1:9" x14ac:dyDescent="0.2">
      <c r="C101" s="6" t="s">
        <v>16</v>
      </c>
      <c r="D101" s="6">
        <v>0</v>
      </c>
      <c r="E101" s="35">
        <v>13</v>
      </c>
      <c r="F101" s="14">
        <f t="shared" si="7"/>
        <v>0</v>
      </c>
      <c r="I101" s="54"/>
    </row>
    <row r="102" spans="1:9" x14ac:dyDescent="0.2">
      <c r="C102" s="6" t="s">
        <v>17</v>
      </c>
      <c r="D102" s="6">
        <v>0</v>
      </c>
      <c r="E102" s="35">
        <v>6</v>
      </c>
      <c r="F102" s="14">
        <f t="shared" si="7"/>
        <v>0</v>
      </c>
      <c r="I102" s="54"/>
    </row>
    <row r="103" spans="1:9" x14ac:dyDescent="0.2">
      <c r="A103" s="27" t="s">
        <v>25</v>
      </c>
      <c r="B103" s="27"/>
      <c r="C103" s="27"/>
      <c r="D103" s="27"/>
      <c r="E103" s="27"/>
      <c r="F103" s="29">
        <f>SUM(F95:F102)</f>
        <v>0</v>
      </c>
    </row>
    <row r="104" spans="1:9" x14ac:dyDescent="0.2">
      <c r="D104" s="6"/>
      <c r="E104" s="6"/>
      <c r="F104" s="6"/>
    </row>
    <row r="105" spans="1:9" x14ac:dyDescent="0.2">
      <c r="C105" s="10" t="s">
        <v>32</v>
      </c>
      <c r="D105" s="11" t="s">
        <v>88</v>
      </c>
      <c r="E105" s="11" t="s">
        <v>38</v>
      </c>
      <c r="F105" s="11" t="s">
        <v>109</v>
      </c>
    </row>
    <row r="106" spans="1:9" x14ac:dyDescent="0.2">
      <c r="A106" s="6" t="s">
        <v>4</v>
      </c>
      <c r="B106" s="6" t="s">
        <v>5</v>
      </c>
      <c r="C106" s="6" t="s">
        <v>32</v>
      </c>
      <c r="D106" s="6">
        <v>0</v>
      </c>
      <c r="E106" s="35">
        <v>140</v>
      </c>
      <c r="F106" s="14">
        <f t="shared" ref="F106:F113" si="8">+D106*E106</f>
        <v>0</v>
      </c>
      <c r="H106" s="5" t="s">
        <v>112</v>
      </c>
      <c r="I106" s="54"/>
    </row>
    <row r="107" spans="1:9" x14ac:dyDescent="0.2">
      <c r="A107" s="6" t="s">
        <v>7</v>
      </c>
      <c r="B107" s="6" t="s">
        <v>8</v>
      </c>
      <c r="C107" s="6" t="s">
        <v>32</v>
      </c>
      <c r="D107" s="6">
        <v>0</v>
      </c>
      <c r="E107" s="35">
        <v>110</v>
      </c>
      <c r="F107" s="14">
        <f t="shared" si="8"/>
        <v>0</v>
      </c>
      <c r="H107" s="5" t="s">
        <v>112</v>
      </c>
      <c r="I107" s="54"/>
    </row>
    <row r="108" spans="1:9" x14ac:dyDescent="0.2">
      <c r="A108" s="6" t="s">
        <v>9</v>
      </c>
      <c r="B108" s="6" t="s">
        <v>10</v>
      </c>
      <c r="C108" s="6" t="s">
        <v>32</v>
      </c>
      <c r="D108" s="6">
        <v>0</v>
      </c>
      <c r="E108" s="35">
        <v>85</v>
      </c>
      <c r="F108" s="14">
        <f t="shared" si="8"/>
        <v>0</v>
      </c>
      <c r="H108" s="5" t="s">
        <v>112</v>
      </c>
      <c r="I108" s="54"/>
    </row>
    <row r="109" spans="1:9" x14ac:dyDescent="0.2">
      <c r="A109" s="13" t="s">
        <v>11</v>
      </c>
      <c r="B109" s="6" t="s">
        <v>12</v>
      </c>
      <c r="C109" s="6" t="s">
        <v>32</v>
      </c>
      <c r="D109" s="6">
        <v>0</v>
      </c>
      <c r="E109" s="35">
        <v>50</v>
      </c>
      <c r="F109" s="14">
        <f t="shared" si="8"/>
        <v>0</v>
      </c>
      <c r="H109" s="5" t="s">
        <v>112</v>
      </c>
      <c r="I109" s="54"/>
    </row>
    <row r="110" spans="1:9" x14ac:dyDescent="0.2">
      <c r="A110" s="13" t="s">
        <v>13</v>
      </c>
      <c r="B110" s="6" t="s">
        <v>14</v>
      </c>
      <c r="C110" s="6" t="s">
        <v>32</v>
      </c>
      <c r="D110" s="6">
        <v>0</v>
      </c>
      <c r="E110" s="35">
        <v>25</v>
      </c>
      <c r="F110" s="14">
        <f t="shared" si="8"/>
        <v>0</v>
      </c>
      <c r="H110" s="5" t="s">
        <v>112</v>
      </c>
      <c r="I110" s="54"/>
    </row>
    <row r="111" spans="1:9" x14ac:dyDescent="0.2">
      <c r="C111" s="6" t="s">
        <v>15</v>
      </c>
      <c r="D111" s="6">
        <v>0</v>
      </c>
      <c r="E111" s="35">
        <v>13</v>
      </c>
      <c r="F111" s="14">
        <f t="shared" si="8"/>
        <v>0</v>
      </c>
      <c r="H111" s="5" t="s">
        <v>93</v>
      </c>
      <c r="I111" s="54"/>
    </row>
    <row r="112" spans="1:9" x14ac:dyDescent="0.2">
      <c r="C112" s="6" t="s">
        <v>16</v>
      </c>
      <c r="D112" s="6">
        <v>0</v>
      </c>
      <c r="E112" s="35">
        <v>6</v>
      </c>
      <c r="F112" s="14">
        <f t="shared" si="8"/>
        <v>0</v>
      </c>
      <c r="H112" s="5" t="s">
        <v>94</v>
      </c>
      <c r="I112" s="54"/>
    </row>
    <row r="113" spans="1:353" x14ac:dyDescent="0.2">
      <c r="C113" s="6" t="s">
        <v>17</v>
      </c>
      <c r="D113" s="6">
        <v>0</v>
      </c>
      <c r="E113" s="35">
        <v>4</v>
      </c>
      <c r="F113" s="14">
        <f t="shared" si="8"/>
        <v>0</v>
      </c>
      <c r="I113" s="54"/>
    </row>
    <row r="114" spans="1:353" s="38" customFormat="1" ht="15" x14ac:dyDescent="0.25">
      <c r="A114" s="27" t="s">
        <v>25</v>
      </c>
      <c r="B114" s="27"/>
      <c r="C114" s="27"/>
      <c r="D114" s="55"/>
      <c r="E114" s="55"/>
      <c r="F114" s="29">
        <f>SUM(F106:F113)</f>
        <v>0</v>
      </c>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39"/>
      <c r="HD114" s="39"/>
      <c r="HE114" s="39"/>
      <c r="HF114" s="39"/>
      <c r="HG114" s="39"/>
      <c r="HH114" s="39"/>
      <c r="HI114" s="39"/>
      <c r="HJ114" s="39"/>
      <c r="HK114" s="39"/>
      <c r="HL114" s="39"/>
      <c r="HM114" s="39"/>
      <c r="HN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39"/>
      <c r="IV114" s="39"/>
      <c r="IW114" s="39"/>
      <c r="IX114" s="39"/>
      <c r="IY114" s="39"/>
      <c r="IZ114" s="39"/>
      <c r="JA114" s="39"/>
      <c r="JB114" s="39"/>
      <c r="JC114" s="39"/>
      <c r="JD114" s="39"/>
      <c r="JE114" s="39"/>
      <c r="JF114" s="39"/>
      <c r="JG114" s="39"/>
      <c r="JH114" s="39"/>
      <c r="JI114" s="39"/>
      <c r="JJ114" s="39"/>
      <c r="JK114" s="39"/>
      <c r="JL114" s="39"/>
      <c r="JM114" s="39"/>
      <c r="JN114" s="39"/>
      <c r="JO114" s="39"/>
      <c r="JP114" s="39"/>
      <c r="JQ114" s="39"/>
      <c r="JR114" s="39"/>
      <c r="JS114" s="39"/>
      <c r="JT114" s="39"/>
      <c r="JU114" s="39"/>
      <c r="JV114" s="39"/>
      <c r="JW114" s="39"/>
      <c r="JX114" s="39"/>
      <c r="JY114" s="39"/>
      <c r="JZ114" s="39"/>
      <c r="KA114" s="39"/>
      <c r="KB114" s="39"/>
      <c r="KC114" s="39"/>
      <c r="KD114" s="39"/>
      <c r="KE114" s="39"/>
      <c r="KF114" s="39"/>
      <c r="KG114" s="39"/>
      <c r="KH114" s="39"/>
      <c r="KI114" s="39"/>
      <c r="KJ114" s="39"/>
      <c r="KK114" s="39"/>
      <c r="KL114" s="39"/>
      <c r="KM114" s="39"/>
      <c r="KN114" s="39"/>
      <c r="KO114" s="39"/>
      <c r="KP114" s="39"/>
      <c r="KQ114" s="39"/>
      <c r="KR114" s="39"/>
      <c r="KS114" s="39"/>
      <c r="KT114" s="39"/>
      <c r="KU114" s="39"/>
      <c r="KV114" s="39"/>
      <c r="KW114" s="39"/>
      <c r="KX114" s="39"/>
      <c r="KY114" s="39"/>
      <c r="KZ114" s="39"/>
      <c r="LA114" s="39"/>
      <c r="LB114" s="39"/>
      <c r="LC114" s="39"/>
      <c r="LD114" s="39"/>
      <c r="LE114" s="39"/>
      <c r="LF114" s="39"/>
      <c r="LG114" s="39"/>
      <c r="LH114" s="39"/>
      <c r="LI114" s="39"/>
      <c r="LJ114" s="39"/>
      <c r="LK114" s="39"/>
      <c r="LL114" s="39"/>
      <c r="LM114" s="39"/>
      <c r="LN114" s="39"/>
      <c r="LO114" s="39"/>
      <c r="LP114" s="39"/>
      <c r="LQ114" s="39"/>
      <c r="LR114" s="39"/>
      <c r="LS114" s="39"/>
      <c r="LT114" s="39"/>
      <c r="LU114" s="39"/>
      <c r="LV114" s="39"/>
      <c r="LW114" s="39"/>
      <c r="LX114" s="39"/>
      <c r="LY114" s="39"/>
      <c r="LZ114" s="39"/>
      <c r="MA114" s="39"/>
      <c r="MB114" s="39"/>
      <c r="MC114" s="39"/>
      <c r="MD114" s="39"/>
      <c r="ME114" s="39"/>
      <c r="MF114" s="39"/>
      <c r="MG114" s="39"/>
      <c r="MH114" s="39"/>
      <c r="MI114" s="39"/>
      <c r="MJ114" s="39"/>
      <c r="MK114" s="39"/>
      <c r="ML114" s="39"/>
      <c r="MM114" s="39"/>
      <c r="MN114" s="39"/>
      <c r="MO114" s="39"/>
    </row>
    <row r="115" spans="1:353" x14ac:dyDescent="0.2">
      <c r="D115" s="6"/>
      <c r="E115" s="6"/>
      <c r="F115" s="6"/>
    </row>
    <row r="116" spans="1:353" x14ac:dyDescent="0.2">
      <c r="C116" s="6" t="s">
        <v>33</v>
      </c>
      <c r="D116" s="6">
        <v>0</v>
      </c>
      <c r="E116" s="36">
        <v>4.2000000000000003E-2</v>
      </c>
      <c r="F116" s="14">
        <f>+D116*E116</f>
        <v>0</v>
      </c>
      <c r="H116" s="34" t="s">
        <v>102</v>
      </c>
    </row>
    <row r="117" spans="1:353" x14ac:dyDescent="0.2">
      <c r="D117" s="6"/>
      <c r="E117" s="6"/>
      <c r="F117" s="6"/>
    </row>
    <row r="118" spans="1:353" x14ac:dyDescent="0.2">
      <c r="C118" s="10" t="s">
        <v>73</v>
      </c>
      <c r="D118" s="11" t="s">
        <v>88</v>
      </c>
      <c r="E118" s="11" t="s">
        <v>38</v>
      </c>
      <c r="F118" s="11" t="s">
        <v>109</v>
      </c>
    </row>
    <row r="119" spans="1:353" x14ac:dyDescent="0.2">
      <c r="A119" s="13" t="s">
        <v>4</v>
      </c>
      <c r="B119" s="6" t="s">
        <v>5</v>
      </c>
      <c r="C119" s="6" t="s">
        <v>34</v>
      </c>
      <c r="D119" s="6">
        <v>0</v>
      </c>
      <c r="E119" s="35">
        <v>295</v>
      </c>
      <c r="F119" s="14">
        <f t="shared" ref="F119:F126" si="9">+D119*E119</f>
        <v>0</v>
      </c>
      <c r="I119" s="54"/>
    </row>
    <row r="120" spans="1:353" x14ac:dyDescent="0.2">
      <c r="A120" s="13" t="s">
        <v>7</v>
      </c>
      <c r="B120" s="6" t="s">
        <v>8</v>
      </c>
      <c r="C120" s="6" t="s">
        <v>34</v>
      </c>
      <c r="D120" s="6">
        <v>0</v>
      </c>
      <c r="E120" s="35">
        <v>220</v>
      </c>
      <c r="F120" s="14">
        <f t="shared" si="9"/>
        <v>0</v>
      </c>
      <c r="I120" s="54"/>
    </row>
    <row r="121" spans="1:353" x14ac:dyDescent="0.2">
      <c r="A121" s="13" t="s">
        <v>9</v>
      </c>
      <c r="B121" s="6" t="s">
        <v>10</v>
      </c>
      <c r="C121" s="6" t="s">
        <v>34</v>
      </c>
      <c r="D121" s="6">
        <v>0</v>
      </c>
      <c r="E121" s="35">
        <v>165</v>
      </c>
      <c r="F121" s="14">
        <f t="shared" si="9"/>
        <v>0</v>
      </c>
      <c r="I121" s="54"/>
    </row>
    <row r="122" spans="1:353" x14ac:dyDescent="0.2">
      <c r="A122" s="13" t="s">
        <v>11</v>
      </c>
      <c r="B122" s="6" t="s">
        <v>12</v>
      </c>
      <c r="C122" s="6" t="s">
        <v>34</v>
      </c>
      <c r="D122" s="6">
        <v>0</v>
      </c>
      <c r="E122" s="35">
        <v>105</v>
      </c>
      <c r="F122" s="14">
        <f t="shared" si="9"/>
        <v>0</v>
      </c>
      <c r="I122" s="54"/>
    </row>
    <row r="123" spans="1:353" x14ac:dyDescent="0.2">
      <c r="A123" s="13" t="s">
        <v>13</v>
      </c>
      <c r="B123" s="6" t="s">
        <v>14</v>
      </c>
      <c r="C123" s="6" t="s">
        <v>34</v>
      </c>
      <c r="D123" s="6">
        <v>0</v>
      </c>
      <c r="E123" s="35">
        <v>65</v>
      </c>
      <c r="F123" s="14">
        <f t="shared" si="9"/>
        <v>0</v>
      </c>
      <c r="I123" s="54"/>
    </row>
    <row r="124" spans="1:353" x14ac:dyDescent="0.2">
      <c r="C124" s="6" t="s">
        <v>15</v>
      </c>
      <c r="D124" s="6">
        <v>0</v>
      </c>
      <c r="E124" s="35">
        <v>27</v>
      </c>
      <c r="F124" s="14">
        <f t="shared" si="9"/>
        <v>0</v>
      </c>
      <c r="I124" s="54"/>
    </row>
    <row r="125" spans="1:353" x14ac:dyDescent="0.2">
      <c r="C125" s="6" t="s">
        <v>16</v>
      </c>
      <c r="D125" s="6">
        <v>0</v>
      </c>
      <c r="E125" s="35">
        <v>14</v>
      </c>
      <c r="F125" s="14">
        <f t="shared" si="9"/>
        <v>0</v>
      </c>
      <c r="I125" s="54"/>
    </row>
    <row r="126" spans="1:353" x14ac:dyDescent="0.2">
      <c r="C126" s="6" t="s">
        <v>17</v>
      </c>
      <c r="D126" s="6">
        <v>0</v>
      </c>
      <c r="E126" s="35">
        <v>6</v>
      </c>
      <c r="F126" s="14">
        <f t="shared" si="9"/>
        <v>0</v>
      </c>
      <c r="I126" s="54"/>
    </row>
    <row r="127" spans="1:353" x14ac:dyDescent="0.2">
      <c r="A127" s="27" t="s">
        <v>25</v>
      </c>
      <c r="B127" s="27"/>
      <c r="C127" s="27"/>
      <c r="D127" s="27"/>
      <c r="E127" s="27"/>
      <c r="F127" s="29">
        <f>SUM(F119:F126)</f>
        <v>0</v>
      </c>
    </row>
    <row r="128" spans="1:353" x14ac:dyDescent="0.2">
      <c r="D128" s="6"/>
      <c r="E128" s="6"/>
      <c r="F128" s="6"/>
    </row>
    <row r="129" spans="1:9" x14ac:dyDescent="0.2">
      <c r="C129" s="10" t="s">
        <v>74</v>
      </c>
      <c r="D129" s="11" t="s">
        <v>88</v>
      </c>
      <c r="E129" s="11" t="s">
        <v>38</v>
      </c>
      <c r="F129" s="11" t="s">
        <v>109</v>
      </c>
    </row>
    <row r="130" spans="1:9" x14ac:dyDescent="0.2">
      <c r="A130" s="13" t="s">
        <v>4</v>
      </c>
      <c r="B130" s="6" t="s">
        <v>5</v>
      </c>
      <c r="C130" s="6" t="s">
        <v>35</v>
      </c>
      <c r="D130" s="6">
        <v>0</v>
      </c>
      <c r="E130" s="35">
        <v>185</v>
      </c>
      <c r="F130" s="14">
        <f t="shared" ref="F130:F137" si="10">+D130*E130</f>
        <v>0</v>
      </c>
      <c r="H130" s="5" t="s">
        <v>113</v>
      </c>
      <c r="I130" s="54"/>
    </row>
    <row r="131" spans="1:9" x14ac:dyDescent="0.2">
      <c r="A131" s="13" t="s">
        <v>7</v>
      </c>
      <c r="B131" s="6" t="s">
        <v>8</v>
      </c>
      <c r="C131" s="6" t="s">
        <v>35</v>
      </c>
      <c r="D131" s="6">
        <v>0</v>
      </c>
      <c r="E131" s="35">
        <v>120</v>
      </c>
      <c r="F131" s="14">
        <f t="shared" si="10"/>
        <v>0</v>
      </c>
      <c r="H131" s="5" t="s">
        <v>113</v>
      </c>
      <c r="I131" s="54"/>
    </row>
    <row r="132" spans="1:9" x14ac:dyDescent="0.2">
      <c r="A132" s="13" t="s">
        <v>9</v>
      </c>
      <c r="B132" s="6" t="s">
        <v>10</v>
      </c>
      <c r="C132" s="6" t="s">
        <v>35</v>
      </c>
      <c r="D132" s="6">
        <v>0</v>
      </c>
      <c r="E132" s="35">
        <v>90</v>
      </c>
      <c r="F132" s="14">
        <f t="shared" si="10"/>
        <v>0</v>
      </c>
      <c r="H132" s="5" t="s">
        <v>113</v>
      </c>
      <c r="I132" s="54"/>
    </row>
    <row r="133" spans="1:9" x14ac:dyDescent="0.2">
      <c r="A133" s="13" t="s">
        <v>11</v>
      </c>
      <c r="B133" s="6" t="s">
        <v>12</v>
      </c>
      <c r="C133" s="6" t="s">
        <v>35</v>
      </c>
      <c r="D133" s="6">
        <v>0</v>
      </c>
      <c r="E133" s="35">
        <v>55</v>
      </c>
      <c r="F133" s="14">
        <f t="shared" si="10"/>
        <v>0</v>
      </c>
      <c r="H133" s="5" t="s">
        <v>113</v>
      </c>
      <c r="I133" s="54"/>
    </row>
    <row r="134" spans="1:9" x14ac:dyDescent="0.2">
      <c r="A134" s="13" t="s">
        <v>13</v>
      </c>
      <c r="B134" s="6" t="s">
        <v>14</v>
      </c>
      <c r="C134" s="6" t="s">
        <v>35</v>
      </c>
      <c r="D134" s="6">
        <v>0</v>
      </c>
      <c r="E134" s="35">
        <v>25</v>
      </c>
      <c r="F134" s="14">
        <f t="shared" si="10"/>
        <v>0</v>
      </c>
      <c r="H134" s="5" t="s">
        <v>113</v>
      </c>
      <c r="I134" s="54"/>
    </row>
    <row r="135" spans="1:9" x14ac:dyDescent="0.2">
      <c r="C135" s="6" t="s">
        <v>15</v>
      </c>
      <c r="D135" s="6">
        <v>0</v>
      </c>
      <c r="E135" s="35">
        <v>14</v>
      </c>
      <c r="F135" s="14">
        <f t="shared" si="10"/>
        <v>0</v>
      </c>
      <c r="I135" s="54"/>
    </row>
    <row r="136" spans="1:9" x14ac:dyDescent="0.2">
      <c r="C136" s="6" t="s">
        <v>16</v>
      </c>
      <c r="D136" s="6">
        <v>0</v>
      </c>
      <c r="E136" s="35">
        <v>6</v>
      </c>
      <c r="F136" s="14">
        <f t="shared" si="10"/>
        <v>0</v>
      </c>
      <c r="I136" s="54"/>
    </row>
    <row r="137" spans="1:9" x14ac:dyDescent="0.2">
      <c r="C137" s="6" t="s">
        <v>17</v>
      </c>
      <c r="D137" s="6">
        <v>0</v>
      </c>
      <c r="E137" s="35">
        <v>4</v>
      </c>
      <c r="F137" s="14">
        <f t="shared" si="10"/>
        <v>0</v>
      </c>
      <c r="I137" s="54"/>
    </row>
    <row r="138" spans="1:9" x14ac:dyDescent="0.2">
      <c r="A138" s="27" t="s">
        <v>25</v>
      </c>
      <c r="B138" s="27"/>
      <c r="C138" s="27"/>
      <c r="D138" s="27"/>
      <c r="E138" s="27"/>
      <c r="F138" s="29">
        <f>SUM(F130:F137)</f>
        <v>0</v>
      </c>
    </row>
    <row r="139" spans="1:9" x14ac:dyDescent="0.2">
      <c r="A139" s="15"/>
      <c r="B139" s="15"/>
      <c r="C139" s="15"/>
      <c r="D139" s="6"/>
      <c r="E139" s="6"/>
      <c r="F139" s="6"/>
    </row>
    <row r="140" spans="1:9" x14ac:dyDescent="0.2">
      <c r="C140" s="10" t="s">
        <v>75</v>
      </c>
      <c r="D140" s="11" t="s">
        <v>88</v>
      </c>
      <c r="E140" s="11" t="s">
        <v>38</v>
      </c>
      <c r="F140" s="11" t="s">
        <v>109</v>
      </c>
    </row>
    <row r="141" spans="1:9" x14ac:dyDescent="0.2">
      <c r="A141" s="13" t="s">
        <v>4</v>
      </c>
      <c r="B141" s="6" t="s">
        <v>5</v>
      </c>
      <c r="C141" s="6" t="s">
        <v>40</v>
      </c>
      <c r="D141" s="6">
        <v>0</v>
      </c>
      <c r="E141" s="35">
        <v>65</v>
      </c>
      <c r="F141" s="14">
        <f t="shared" ref="F141:F148" si="11">+D141*E141</f>
        <v>0</v>
      </c>
      <c r="H141" s="5" t="s">
        <v>113</v>
      </c>
      <c r="I141" s="54"/>
    </row>
    <row r="142" spans="1:9" x14ac:dyDescent="0.2">
      <c r="A142" s="13" t="s">
        <v>7</v>
      </c>
      <c r="B142" s="6" t="s">
        <v>8</v>
      </c>
      <c r="C142" s="6" t="s">
        <v>40</v>
      </c>
      <c r="D142" s="6">
        <v>0</v>
      </c>
      <c r="E142" s="35">
        <v>55</v>
      </c>
      <c r="F142" s="14">
        <f t="shared" si="11"/>
        <v>0</v>
      </c>
      <c r="H142" s="5" t="s">
        <v>113</v>
      </c>
      <c r="I142" s="54"/>
    </row>
    <row r="143" spans="1:9" x14ac:dyDescent="0.2">
      <c r="A143" s="13" t="s">
        <v>9</v>
      </c>
      <c r="B143" s="6" t="s">
        <v>10</v>
      </c>
      <c r="C143" s="6" t="s">
        <v>40</v>
      </c>
      <c r="D143" s="6">
        <v>0</v>
      </c>
      <c r="E143" s="35">
        <v>45</v>
      </c>
      <c r="F143" s="14">
        <f t="shared" si="11"/>
        <v>0</v>
      </c>
      <c r="H143" s="5" t="s">
        <v>113</v>
      </c>
      <c r="I143" s="54"/>
    </row>
    <row r="144" spans="1:9" x14ac:dyDescent="0.2">
      <c r="A144" s="13" t="s">
        <v>11</v>
      </c>
      <c r="B144" s="6" t="s">
        <v>12</v>
      </c>
      <c r="C144" s="6" t="s">
        <v>40</v>
      </c>
      <c r="D144" s="6">
        <v>0</v>
      </c>
      <c r="E144" s="35">
        <v>35</v>
      </c>
      <c r="F144" s="14">
        <f t="shared" si="11"/>
        <v>0</v>
      </c>
      <c r="H144" s="5" t="s">
        <v>113</v>
      </c>
      <c r="I144" s="54"/>
    </row>
    <row r="145" spans="1:9" x14ac:dyDescent="0.2">
      <c r="A145" s="13" t="s">
        <v>13</v>
      </c>
      <c r="B145" s="6" t="s">
        <v>14</v>
      </c>
      <c r="C145" s="6" t="s">
        <v>40</v>
      </c>
      <c r="D145" s="6">
        <v>0</v>
      </c>
      <c r="E145" s="35">
        <v>20</v>
      </c>
      <c r="F145" s="14">
        <f t="shared" si="11"/>
        <v>0</v>
      </c>
      <c r="H145" s="5" t="s">
        <v>113</v>
      </c>
      <c r="I145" s="54"/>
    </row>
    <row r="146" spans="1:9" x14ac:dyDescent="0.2">
      <c r="C146" s="6" t="s">
        <v>15</v>
      </c>
      <c r="D146" s="6">
        <v>0</v>
      </c>
      <c r="E146" s="35">
        <v>10</v>
      </c>
      <c r="F146" s="14">
        <f t="shared" si="11"/>
        <v>0</v>
      </c>
      <c r="I146" s="54"/>
    </row>
    <row r="147" spans="1:9" x14ac:dyDescent="0.2">
      <c r="C147" s="6" t="s">
        <v>16</v>
      </c>
      <c r="D147" s="6">
        <v>0</v>
      </c>
      <c r="E147" s="35">
        <v>5</v>
      </c>
      <c r="F147" s="14">
        <f t="shared" si="11"/>
        <v>0</v>
      </c>
      <c r="I147" s="54"/>
    </row>
    <row r="148" spans="1:9" x14ac:dyDescent="0.2">
      <c r="C148" s="6" t="s">
        <v>17</v>
      </c>
      <c r="D148" s="6">
        <v>0</v>
      </c>
      <c r="E148" s="35">
        <v>2</v>
      </c>
      <c r="F148" s="14">
        <f t="shared" si="11"/>
        <v>0</v>
      </c>
      <c r="I148" s="54"/>
    </row>
    <row r="149" spans="1:9" x14ac:dyDescent="0.2">
      <c r="A149" s="27" t="s">
        <v>25</v>
      </c>
      <c r="B149" s="27"/>
      <c r="C149" s="27"/>
      <c r="D149" s="27"/>
      <c r="E149" s="27"/>
      <c r="F149" s="29">
        <f>SUM(F141:F148)</f>
        <v>0</v>
      </c>
    </row>
    <row r="150" spans="1:9" x14ac:dyDescent="0.2">
      <c r="A150" s="15"/>
      <c r="B150" s="15"/>
      <c r="C150" s="15"/>
      <c r="D150" s="6"/>
      <c r="E150" s="6"/>
      <c r="F150" s="6"/>
    </row>
    <row r="151" spans="1:9" x14ac:dyDescent="0.2">
      <c r="C151" s="10" t="s">
        <v>117</v>
      </c>
      <c r="D151" s="11" t="s">
        <v>88</v>
      </c>
      <c r="E151" s="11" t="s">
        <v>38</v>
      </c>
      <c r="F151" s="11" t="s">
        <v>109</v>
      </c>
    </row>
    <row r="152" spans="1:9" x14ac:dyDescent="0.2">
      <c r="A152" s="13" t="s">
        <v>4</v>
      </c>
      <c r="B152" s="6" t="s">
        <v>5</v>
      </c>
      <c r="C152" s="6" t="s">
        <v>43</v>
      </c>
      <c r="D152" s="6">
        <v>0</v>
      </c>
      <c r="E152" s="35">
        <v>65</v>
      </c>
      <c r="F152" s="14">
        <f t="shared" ref="F152:F159" si="12">+D152*E152</f>
        <v>0</v>
      </c>
      <c r="H152" s="5" t="s">
        <v>113</v>
      </c>
      <c r="I152" s="54"/>
    </row>
    <row r="153" spans="1:9" x14ac:dyDescent="0.2">
      <c r="A153" s="13" t="s">
        <v>7</v>
      </c>
      <c r="B153" s="6" t="s">
        <v>8</v>
      </c>
      <c r="C153" s="6" t="s">
        <v>43</v>
      </c>
      <c r="D153" s="6">
        <v>0</v>
      </c>
      <c r="E153" s="35">
        <v>55</v>
      </c>
      <c r="F153" s="14">
        <f t="shared" si="12"/>
        <v>0</v>
      </c>
      <c r="H153" s="5" t="s">
        <v>113</v>
      </c>
      <c r="I153" s="54"/>
    </row>
    <row r="154" spans="1:9" x14ac:dyDescent="0.2">
      <c r="A154" s="13" t="s">
        <v>9</v>
      </c>
      <c r="B154" s="6" t="s">
        <v>10</v>
      </c>
      <c r="C154" s="6" t="s">
        <v>43</v>
      </c>
      <c r="D154" s="6">
        <v>0</v>
      </c>
      <c r="E154" s="35">
        <v>45</v>
      </c>
      <c r="F154" s="14">
        <f t="shared" si="12"/>
        <v>0</v>
      </c>
      <c r="H154" s="5" t="s">
        <v>113</v>
      </c>
      <c r="I154" s="54"/>
    </row>
    <row r="155" spans="1:9" x14ac:dyDescent="0.2">
      <c r="A155" s="13" t="s">
        <v>11</v>
      </c>
      <c r="B155" s="6" t="s">
        <v>12</v>
      </c>
      <c r="C155" s="6" t="s">
        <v>43</v>
      </c>
      <c r="D155" s="6">
        <v>0</v>
      </c>
      <c r="E155" s="35">
        <v>35</v>
      </c>
      <c r="F155" s="14">
        <f t="shared" si="12"/>
        <v>0</v>
      </c>
      <c r="H155" s="5" t="s">
        <v>113</v>
      </c>
      <c r="I155" s="54"/>
    </row>
    <row r="156" spans="1:9" x14ac:dyDescent="0.2">
      <c r="A156" s="13" t="s">
        <v>13</v>
      </c>
      <c r="B156" s="6" t="s">
        <v>14</v>
      </c>
      <c r="C156" s="6" t="s">
        <v>43</v>
      </c>
      <c r="D156" s="6">
        <v>0</v>
      </c>
      <c r="E156" s="35">
        <v>20</v>
      </c>
      <c r="F156" s="14">
        <f t="shared" si="12"/>
        <v>0</v>
      </c>
      <c r="H156" s="5" t="s">
        <v>113</v>
      </c>
      <c r="I156" s="54"/>
    </row>
    <row r="157" spans="1:9" x14ac:dyDescent="0.2">
      <c r="C157" s="6" t="s">
        <v>15</v>
      </c>
      <c r="D157" s="6">
        <v>0</v>
      </c>
      <c r="E157" s="35">
        <v>10</v>
      </c>
      <c r="F157" s="14">
        <f t="shared" si="12"/>
        <v>0</v>
      </c>
      <c r="I157" s="54"/>
    </row>
    <row r="158" spans="1:9" x14ac:dyDescent="0.2">
      <c r="C158" s="6" t="s">
        <v>16</v>
      </c>
      <c r="D158" s="6">
        <v>0</v>
      </c>
      <c r="E158" s="35">
        <v>5</v>
      </c>
      <c r="F158" s="14">
        <f t="shared" si="12"/>
        <v>0</v>
      </c>
      <c r="I158" s="54"/>
    </row>
    <row r="159" spans="1:9" x14ac:dyDescent="0.2">
      <c r="C159" s="6" t="s">
        <v>17</v>
      </c>
      <c r="D159" s="6">
        <v>0</v>
      </c>
      <c r="E159" s="35">
        <v>2</v>
      </c>
      <c r="F159" s="14">
        <f t="shared" si="12"/>
        <v>0</v>
      </c>
      <c r="I159" s="54"/>
    </row>
    <row r="160" spans="1:9" x14ac:dyDescent="0.2">
      <c r="A160" s="27" t="s">
        <v>25</v>
      </c>
      <c r="B160" s="27"/>
      <c r="C160" s="27"/>
      <c r="D160" s="27"/>
      <c r="E160" s="27"/>
      <c r="F160" s="29">
        <f>SUM(F152:F159)</f>
        <v>0</v>
      </c>
    </row>
    <row r="161" spans="1:9" x14ac:dyDescent="0.2">
      <c r="A161" s="15"/>
      <c r="B161" s="15"/>
      <c r="C161" s="15"/>
      <c r="D161" s="6"/>
      <c r="E161" s="6"/>
      <c r="F161" s="6"/>
    </row>
    <row r="162" spans="1:9" x14ac:dyDescent="0.2">
      <c r="C162" s="10" t="s">
        <v>78</v>
      </c>
      <c r="D162" s="11" t="s">
        <v>88</v>
      </c>
      <c r="E162" s="11" t="s">
        <v>38</v>
      </c>
      <c r="F162" s="11" t="s">
        <v>109</v>
      </c>
    </row>
    <row r="163" spans="1:9" x14ac:dyDescent="0.2">
      <c r="A163" s="13" t="s">
        <v>4</v>
      </c>
      <c r="B163" s="6" t="s">
        <v>5</v>
      </c>
      <c r="C163" s="6" t="s">
        <v>41</v>
      </c>
      <c r="D163" s="6">
        <v>0</v>
      </c>
      <c r="E163" s="35">
        <v>65</v>
      </c>
      <c r="F163" s="14">
        <f t="shared" ref="F163:F170" si="13">+D163*E163</f>
        <v>0</v>
      </c>
      <c r="H163" s="5" t="s">
        <v>113</v>
      </c>
      <c r="I163" s="54"/>
    </row>
    <row r="164" spans="1:9" x14ac:dyDescent="0.2">
      <c r="A164" s="13" t="s">
        <v>7</v>
      </c>
      <c r="B164" s="6" t="s">
        <v>8</v>
      </c>
      <c r="C164" s="6" t="s">
        <v>41</v>
      </c>
      <c r="D164" s="6">
        <v>0</v>
      </c>
      <c r="E164" s="35">
        <v>55</v>
      </c>
      <c r="F164" s="14">
        <f t="shared" si="13"/>
        <v>0</v>
      </c>
      <c r="H164" s="5" t="s">
        <v>113</v>
      </c>
      <c r="I164" s="54"/>
    </row>
    <row r="165" spans="1:9" x14ac:dyDescent="0.2">
      <c r="A165" s="13" t="s">
        <v>9</v>
      </c>
      <c r="B165" s="6" t="s">
        <v>10</v>
      </c>
      <c r="C165" s="6" t="s">
        <v>41</v>
      </c>
      <c r="D165" s="6">
        <v>0</v>
      </c>
      <c r="E165" s="35">
        <v>45</v>
      </c>
      <c r="F165" s="14">
        <f t="shared" si="13"/>
        <v>0</v>
      </c>
      <c r="H165" s="5" t="s">
        <v>113</v>
      </c>
      <c r="I165" s="54"/>
    </row>
    <row r="166" spans="1:9" x14ac:dyDescent="0.2">
      <c r="A166" s="13" t="s">
        <v>11</v>
      </c>
      <c r="B166" s="6" t="s">
        <v>12</v>
      </c>
      <c r="C166" s="6" t="s">
        <v>41</v>
      </c>
      <c r="D166" s="6">
        <v>0</v>
      </c>
      <c r="E166" s="35">
        <v>35</v>
      </c>
      <c r="F166" s="14">
        <f t="shared" si="13"/>
        <v>0</v>
      </c>
      <c r="H166" s="5" t="s">
        <v>113</v>
      </c>
      <c r="I166" s="54"/>
    </row>
    <row r="167" spans="1:9" x14ac:dyDescent="0.2">
      <c r="A167" s="13" t="s">
        <v>13</v>
      </c>
      <c r="B167" s="6" t="s">
        <v>14</v>
      </c>
      <c r="C167" s="6" t="s">
        <v>41</v>
      </c>
      <c r="D167" s="6">
        <v>0</v>
      </c>
      <c r="E167" s="35">
        <v>20</v>
      </c>
      <c r="F167" s="14">
        <f t="shared" si="13"/>
        <v>0</v>
      </c>
      <c r="H167" s="5" t="s">
        <v>113</v>
      </c>
      <c r="I167" s="54"/>
    </row>
    <row r="168" spans="1:9" x14ac:dyDescent="0.2">
      <c r="C168" s="6" t="s">
        <v>15</v>
      </c>
      <c r="D168" s="6">
        <v>0</v>
      </c>
      <c r="E168" s="35">
        <v>10</v>
      </c>
      <c r="F168" s="14">
        <f t="shared" si="13"/>
        <v>0</v>
      </c>
      <c r="I168" s="54"/>
    </row>
    <row r="169" spans="1:9" x14ac:dyDescent="0.2">
      <c r="C169" s="6" t="s">
        <v>16</v>
      </c>
      <c r="D169" s="6">
        <v>0</v>
      </c>
      <c r="E169" s="35">
        <v>5</v>
      </c>
      <c r="F169" s="14">
        <f t="shared" si="13"/>
        <v>0</v>
      </c>
      <c r="I169" s="54"/>
    </row>
    <row r="170" spans="1:9" x14ac:dyDescent="0.2">
      <c r="C170" s="6" t="s">
        <v>17</v>
      </c>
      <c r="D170" s="6">
        <v>0</v>
      </c>
      <c r="E170" s="35">
        <v>2</v>
      </c>
      <c r="F170" s="14">
        <f t="shared" si="13"/>
        <v>0</v>
      </c>
      <c r="I170" s="54"/>
    </row>
    <row r="171" spans="1:9" x14ac:dyDescent="0.2">
      <c r="A171" s="27" t="s">
        <v>25</v>
      </c>
      <c r="B171" s="27"/>
      <c r="C171" s="27"/>
      <c r="D171" s="27"/>
      <c r="E171" s="27"/>
      <c r="F171" s="29">
        <f>SUM(F163:F170)</f>
        <v>0</v>
      </c>
    </row>
    <row r="172" spans="1:9" x14ac:dyDescent="0.2">
      <c r="A172" s="15"/>
      <c r="B172" s="15"/>
      <c r="C172" s="15"/>
      <c r="D172" s="6"/>
      <c r="E172" s="6"/>
      <c r="F172" s="6"/>
    </row>
    <row r="173" spans="1:9" x14ac:dyDescent="0.2">
      <c r="C173" s="10" t="s">
        <v>79</v>
      </c>
      <c r="D173" s="11" t="s">
        <v>88</v>
      </c>
      <c r="E173" s="11" t="s">
        <v>38</v>
      </c>
      <c r="F173" s="11" t="s">
        <v>109</v>
      </c>
    </row>
    <row r="174" spans="1:9" x14ac:dyDescent="0.2">
      <c r="A174" s="13" t="s">
        <v>4</v>
      </c>
      <c r="B174" s="6" t="s">
        <v>5</v>
      </c>
      <c r="C174" s="6" t="s">
        <v>36</v>
      </c>
      <c r="D174" s="6">
        <v>0</v>
      </c>
      <c r="E174" s="35">
        <v>340</v>
      </c>
      <c r="F174" s="14">
        <f t="shared" ref="F174:F181" si="14">+D174*E174</f>
        <v>0</v>
      </c>
      <c r="H174" s="5" t="s">
        <v>115</v>
      </c>
      <c r="I174" s="54"/>
    </row>
    <row r="175" spans="1:9" x14ac:dyDescent="0.2">
      <c r="A175" s="13" t="s">
        <v>7</v>
      </c>
      <c r="B175" s="6" t="s">
        <v>8</v>
      </c>
      <c r="C175" s="6" t="s">
        <v>36</v>
      </c>
      <c r="D175" s="6">
        <v>0</v>
      </c>
      <c r="E175" s="35">
        <v>282</v>
      </c>
      <c r="F175" s="14">
        <f t="shared" si="14"/>
        <v>0</v>
      </c>
      <c r="H175" s="5" t="s">
        <v>115</v>
      </c>
      <c r="I175" s="54"/>
    </row>
    <row r="176" spans="1:9" x14ac:dyDescent="0.2">
      <c r="A176" s="13" t="s">
        <v>9</v>
      </c>
      <c r="B176" s="6" t="s">
        <v>10</v>
      </c>
      <c r="C176" s="6" t="s">
        <v>36</v>
      </c>
      <c r="D176" s="6">
        <v>0</v>
      </c>
      <c r="E176" s="35">
        <v>230</v>
      </c>
      <c r="F176" s="14">
        <f t="shared" si="14"/>
        <v>0</v>
      </c>
      <c r="H176" s="5" t="s">
        <v>115</v>
      </c>
      <c r="I176" s="54"/>
    </row>
    <row r="177" spans="1:9" x14ac:dyDescent="0.2">
      <c r="A177" s="13" t="s">
        <v>11</v>
      </c>
      <c r="B177" s="6" t="s">
        <v>12</v>
      </c>
      <c r="C177" s="6" t="s">
        <v>36</v>
      </c>
      <c r="D177" s="6">
        <v>0</v>
      </c>
      <c r="E177" s="35">
        <v>172</v>
      </c>
      <c r="F177" s="14">
        <f t="shared" si="14"/>
        <v>0</v>
      </c>
      <c r="H177" s="5" t="s">
        <v>115</v>
      </c>
      <c r="I177" s="54"/>
    </row>
    <row r="178" spans="1:9" x14ac:dyDescent="0.2">
      <c r="A178" s="13" t="s">
        <v>13</v>
      </c>
      <c r="B178" s="6" t="s">
        <v>14</v>
      </c>
      <c r="C178" s="6" t="s">
        <v>36</v>
      </c>
      <c r="D178" s="6">
        <v>0</v>
      </c>
      <c r="E178" s="35">
        <v>131</v>
      </c>
      <c r="F178" s="14">
        <f t="shared" si="14"/>
        <v>0</v>
      </c>
      <c r="H178" s="5" t="s">
        <v>115</v>
      </c>
      <c r="I178" s="54"/>
    </row>
    <row r="179" spans="1:9" x14ac:dyDescent="0.2">
      <c r="C179" s="6" t="s">
        <v>15</v>
      </c>
      <c r="D179" s="6">
        <v>0</v>
      </c>
      <c r="E179" s="35">
        <v>37</v>
      </c>
      <c r="F179" s="14">
        <f t="shared" si="14"/>
        <v>0</v>
      </c>
      <c r="H179" s="5" t="s">
        <v>93</v>
      </c>
      <c r="I179" s="54"/>
    </row>
    <row r="180" spans="1:9" x14ac:dyDescent="0.2">
      <c r="C180" s="6" t="s">
        <v>16</v>
      </c>
      <c r="D180" s="6">
        <v>0</v>
      </c>
      <c r="E180" s="35">
        <v>18</v>
      </c>
      <c r="F180" s="14">
        <f t="shared" si="14"/>
        <v>0</v>
      </c>
      <c r="H180" s="5" t="s">
        <v>94</v>
      </c>
      <c r="I180" s="54"/>
    </row>
    <row r="181" spans="1:9" x14ac:dyDescent="0.2">
      <c r="C181" s="6" t="s">
        <v>17</v>
      </c>
      <c r="D181" s="6">
        <v>0</v>
      </c>
      <c r="E181" s="35">
        <v>7</v>
      </c>
      <c r="F181" s="14">
        <f t="shared" si="14"/>
        <v>0</v>
      </c>
      <c r="I181" s="54"/>
    </row>
    <row r="182" spans="1:9" x14ac:dyDescent="0.2">
      <c r="A182" s="27" t="s">
        <v>25</v>
      </c>
      <c r="B182" s="27"/>
      <c r="C182" s="27"/>
      <c r="D182" s="27"/>
      <c r="E182" s="27"/>
      <c r="F182" s="29">
        <f>SUM(F174:F181)</f>
        <v>0</v>
      </c>
    </row>
    <row r="183" spans="1:9" x14ac:dyDescent="0.2">
      <c r="D183" s="14"/>
      <c r="E183" s="14"/>
      <c r="F183" s="14"/>
    </row>
    <row r="184" spans="1:9" x14ac:dyDescent="0.2">
      <c r="C184" s="10" t="s">
        <v>51</v>
      </c>
      <c r="D184" s="11" t="s">
        <v>88</v>
      </c>
      <c r="E184" s="11" t="s">
        <v>38</v>
      </c>
      <c r="F184" s="11" t="s">
        <v>109</v>
      </c>
    </row>
    <row r="185" spans="1:9" x14ac:dyDescent="0.2">
      <c r="A185" s="13"/>
      <c r="C185" s="6" t="s">
        <v>52</v>
      </c>
      <c r="D185" s="6">
        <v>0</v>
      </c>
      <c r="E185" s="35">
        <v>85</v>
      </c>
      <c r="F185" s="14">
        <f t="shared" ref="F185:F187" si="15">+D185*E185</f>
        <v>0</v>
      </c>
      <c r="I185" s="54"/>
    </row>
    <row r="186" spans="1:9" x14ac:dyDescent="0.2">
      <c r="A186" s="13"/>
      <c r="C186" s="6" t="s">
        <v>53</v>
      </c>
      <c r="D186" s="6">
        <v>0</v>
      </c>
      <c r="E186" s="35">
        <v>195</v>
      </c>
      <c r="F186" s="14">
        <f t="shared" si="15"/>
        <v>0</v>
      </c>
      <c r="I186" s="54"/>
    </row>
    <row r="187" spans="1:9" x14ac:dyDescent="0.2">
      <c r="A187" s="13"/>
      <c r="C187" s="6" t="s">
        <v>118</v>
      </c>
      <c r="D187" s="6">
        <v>0</v>
      </c>
      <c r="E187" s="35">
        <v>410</v>
      </c>
      <c r="F187" s="14">
        <f t="shared" si="15"/>
        <v>0</v>
      </c>
      <c r="I187" s="54"/>
    </row>
    <row r="188" spans="1:9" x14ac:dyDescent="0.2">
      <c r="A188" s="13"/>
      <c r="D188" s="6"/>
      <c r="E188" s="35"/>
      <c r="F188" s="6"/>
    </row>
    <row r="189" spans="1:9" x14ac:dyDescent="0.2">
      <c r="A189" s="13"/>
      <c r="C189" s="6" t="s">
        <v>57</v>
      </c>
      <c r="D189" s="6">
        <v>0</v>
      </c>
      <c r="E189" s="35">
        <v>10</v>
      </c>
      <c r="F189" s="14">
        <f t="shared" ref="F189:F193" si="16">+D189*E189</f>
        <v>0</v>
      </c>
      <c r="H189" s="1" t="s">
        <v>108</v>
      </c>
      <c r="I189" s="54"/>
    </row>
    <row r="190" spans="1:9" x14ac:dyDescent="0.2">
      <c r="A190" s="13"/>
      <c r="C190" s="6" t="s">
        <v>58</v>
      </c>
      <c r="D190" s="6">
        <v>0</v>
      </c>
      <c r="E190" s="35">
        <v>80</v>
      </c>
      <c r="F190" s="14">
        <f t="shared" si="16"/>
        <v>0</v>
      </c>
      <c r="H190" s="1" t="s">
        <v>108</v>
      </c>
      <c r="I190" s="54"/>
    </row>
    <row r="191" spans="1:9" x14ac:dyDescent="0.2">
      <c r="A191" s="13"/>
      <c r="C191" s="6" t="s">
        <v>59</v>
      </c>
      <c r="D191" s="6">
        <v>0</v>
      </c>
      <c r="E191" s="35">
        <v>35</v>
      </c>
      <c r="F191" s="14">
        <f t="shared" si="16"/>
        <v>0</v>
      </c>
      <c r="H191" s="1" t="s">
        <v>108</v>
      </c>
      <c r="I191" s="54"/>
    </row>
    <row r="192" spans="1:9" x14ac:dyDescent="0.2">
      <c r="A192" s="13"/>
      <c r="C192" s="6" t="s">
        <v>60</v>
      </c>
      <c r="D192" s="6">
        <v>0</v>
      </c>
      <c r="E192" s="35">
        <v>35</v>
      </c>
      <c r="F192" s="14">
        <f t="shared" si="16"/>
        <v>0</v>
      </c>
      <c r="H192" s="1" t="s">
        <v>108</v>
      </c>
      <c r="I192" s="54"/>
    </row>
    <row r="193" spans="1:9" x14ac:dyDescent="0.2">
      <c r="A193" s="13"/>
      <c r="C193" s="6" t="s">
        <v>61</v>
      </c>
      <c r="D193" s="6">
        <v>0</v>
      </c>
      <c r="E193" s="35">
        <v>35</v>
      </c>
      <c r="F193" s="14">
        <f t="shared" si="16"/>
        <v>0</v>
      </c>
      <c r="H193" s="1" t="s">
        <v>108</v>
      </c>
      <c r="I193" s="54"/>
    </row>
    <row r="194" spans="1:9" x14ac:dyDescent="0.2">
      <c r="A194" s="27" t="s">
        <v>25</v>
      </c>
      <c r="B194" s="27"/>
      <c r="C194" s="27"/>
      <c r="D194" s="27"/>
      <c r="E194" s="29"/>
      <c r="F194" s="29">
        <f>SUM(F185:F193)</f>
        <v>0</v>
      </c>
      <c r="H194" s="28"/>
    </row>
    <row r="195" spans="1:9" x14ac:dyDescent="0.2">
      <c r="D195" s="6"/>
      <c r="E195" s="14"/>
      <c r="F195" s="6"/>
    </row>
    <row r="196" spans="1:9" x14ac:dyDescent="0.2">
      <c r="C196" s="10"/>
      <c r="D196" s="11" t="s">
        <v>88</v>
      </c>
      <c r="E196" s="11" t="s">
        <v>38</v>
      </c>
      <c r="F196" s="11" t="s">
        <v>109</v>
      </c>
    </row>
    <row r="197" spans="1:9" x14ac:dyDescent="0.2">
      <c r="D197" s="6"/>
      <c r="E197" s="35"/>
      <c r="F197" s="6"/>
    </row>
    <row r="198" spans="1:9" x14ac:dyDescent="0.2">
      <c r="A198" s="13"/>
      <c r="C198" s="6" t="s">
        <v>54</v>
      </c>
      <c r="D198" s="6">
        <v>0</v>
      </c>
      <c r="E198" s="35">
        <v>45</v>
      </c>
      <c r="F198" s="14">
        <f t="shared" ref="F198:F209" si="17">+D198*E198</f>
        <v>0</v>
      </c>
      <c r="H198" s="1" t="s">
        <v>105</v>
      </c>
      <c r="I198" s="54"/>
    </row>
    <row r="199" spans="1:9" x14ac:dyDescent="0.2">
      <c r="A199" s="13"/>
      <c r="C199" s="6" t="s">
        <v>55</v>
      </c>
      <c r="D199" s="6">
        <v>0</v>
      </c>
      <c r="E199" s="35">
        <v>130</v>
      </c>
      <c r="F199" s="14">
        <f t="shared" si="17"/>
        <v>0</v>
      </c>
      <c r="H199" s="1" t="s">
        <v>105</v>
      </c>
      <c r="I199" s="54"/>
    </row>
    <row r="200" spans="1:9" x14ac:dyDescent="0.2">
      <c r="A200" s="13"/>
      <c r="C200" s="6" t="s">
        <v>56</v>
      </c>
      <c r="D200" s="6">
        <v>0</v>
      </c>
      <c r="E200" s="35">
        <v>195</v>
      </c>
      <c r="F200" s="14">
        <f t="shared" si="17"/>
        <v>0</v>
      </c>
      <c r="H200" s="1" t="s">
        <v>105</v>
      </c>
      <c r="I200" s="54"/>
    </row>
    <row r="201" spans="1:9" x14ac:dyDescent="0.2">
      <c r="A201" s="13"/>
      <c r="C201" s="6" t="s">
        <v>62</v>
      </c>
      <c r="D201" s="6">
        <v>0</v>
      </c>
      <c r="E201" s="35">
        <v>85</v>
      </c>
      <c r="F201" s="14">
        <f t="shared" si="17"/>
        <v>0</v>
      </c>
      <c r="H201" s="1" t="s">
        <v>106</v>
      </c>
      <c r="I201" s="54"/>
    </row>
    <row r="202" spans="1:9" x14ac:dyDescent="0.2">
      <c r="A202" s="13"/>
      <c r="C202" s="6" t="s">
        <v>63</v>
      </c>
      <c r="D202" s="6">
        <v>0</v>
      </c>
      <c r="E202" s="35">
        <v>35</v>
      </c>
      <c r="F202" s="14">
        <f t="shared" si="17"/>
        <v>0</v>
      </c>
      <c r="H202" s="1" t="s">
        <v>107</v>
      </c>
      <c r="I202" s="54"/>
    </row>
    <row r="203" spans="1:9" x14ac:dyDescent="0.2">
      <c r="A203" s="13"/>
      <c r="C203" s="6" t="s">
        <v>64</v>
      </c>
      <c r="D203" s="6">
        <v>0</v>
      </c>
      <c r="E203" s="35">
        <v>50</v>
      </c>
      <c r="F203" s="14">
        <f t="shared" si="17"/>
        <v>0</v>
      </c>
      <c r="H203" s="1" t="s">
        <v>107</v>
      </c>
      <c r="I203" s="54"/>
    </row>
    <row r="204" spans="1:9" x14ac:dyDescent="0.2">
      <c r="A204" s="13"/>
      <c r="C204" s="6" t="s">
        <v>65</v>
      </c>
      <c r="D204" s="6">
        <v>0</v>
      </c>
      <c r="E204" s="35">
        <v>80</v>
      </c>
      <c r="F204" s="14">
        <f t="shared" si="17"/>
        <v>0</v>
      </c>
      <c r="H204" s="1" t="s">
        <v>107</v>
      </c>
      <c r="I204" s="54"/>
    </row>
    <row r="205" spans="1:9" x14ac:dyDescent="0.2">
      <c r="A205" s="13"/>
      <c r="C205" s="6" t="s">
        <v>66</v>
      </c>
      <c r="D205" s="6">
        <v>0</v>
      </c>
      <c r="E205" s="35">
        <v>35</v>
      </c>
      <c r="F205" s="14">
        <f t="shared" si="17"/>
        <v>0</v>
      </c>
      <c r="H205" s="1" t="s">
        <v>107</v>
      </c>
      <c r="I205" s="54"/>
    </row>
    <row r="206" spans="1:9" x14ac:dyDescent="0.2">
      <c r="A206" s="13"/>
      <c r="C206" s="6" t="s">
        <v>67</v>
      </c>
      <c r="D206" s="6">
        <v>0</v>
      </c>
      <c r="E206" s="35">
        <v>40</v>
      </c>
      <c r="F206" s="14">
        <f t="shared" si="17"/>
        <v>0</v>
      </c>
      <c r="H206" s="1" t="s">
        <v>107</v>
      </c>
      <c r="I206" s="54"/>
    </row>
    <row r="207" spans="1:9" x14ac:dyDescent="0.2">
      <c r="A207" s="13"/>
      <c r="C207" s="6" t="s">
        <v>68</v>
      </c>
      <c r="D207" s="6">
        <v>0</v>
      </c>
      <c r="E207" s="35">
        <v>70</v>
      </c>
      <c r="F207" s="14">
        <f t="shared" si="17"/>
        <v>0</v>
      </c>
      <c r="H207" s="1" t="s">
        <v>107</v>
      </c>
      <c r="I207" s="54"/>
    </row>
    <row r="208" spans="1:9" x14ac:dyDescent="0.2">
      <c r="A208" s="13"/>
      <c r="C208" s="6" t="s">
        <v>120</v>
      </c>
      <c r="D208" s="6">
        <v>0</v>
      </c>
      <c r="E208" s="35">
        <v>21</v>
      </c>
      <c r="F208" s="14">
        <f t="shared" ref="F208" si="18">+D208*E208</f>
        <v>0</v>
      </c>
      <c r="H208" s="1" t="s">
        <v>107</v>
      </c>
      <c r="I208" s="54"/>
    </row>
    <row r="209" spans="1:9" x14ac:dyDescent="0.2">
      <c r="A209" s="13"/>
      <c r="C209" s="6" t="s">
        <v>119</v>
      </c>
      <c r="D209" s="6">
        <v>0</v>
      </c>
      <c r="E209" s="35">
        <v>65</v>
      </c>
      <c r="F209" s="14">
        <f t="shared" si="17"/>
        <v>0</v>
      </c>
      <c r="H209" s="1" t="s">
        <v>107</v>
      </c>
      <c r="I209" s="54"/>
    </row>
    <row r="210" spans="1:9" x14ac:dyDescent="0.2">
      <c r="A210" s="27" t="s">
        <v>25</v>
      </c>
      <c r="B210" s="27"/>
      <c r="C210" s="27"/>
      <c r="D210" s="27"/>
      <c r="E210" s="29"/>
      <c r="F210" s="29">
        <f>SUM(F198:F209)</f>
        <v>0</v>
      </c>
    </row>
    <row r="211" spans="1:9" x14ac:dyDescent="0.2">
      <c r="A211" s="27"/>
      <c r="B211" s="27"/>
      <c r="C211" s="27"/>
      <c r="D211" s="27"/>
      <c r="E211" s="29"/>
      <c r="F211" s="29"/>
    </row>
    <row r="212" spans="1:9" x14ac:dyDescent="0.2">
      <c r="C212" s="10" t="s">
        <v>125</v>
      </c>
      <c r="D212" s="11" t="s">
        <v>88</v>
      </c>
      <c r="E212" s="11" t="s">
        <v>38</v>
      </c>
      <c r="F212" s="11" t="s">
        <v>109</v>
      </c>
      <c r="G212" s="63"/>
    </row>
    <row r="213" spans="1:9" x14ac:dyDescent="0.2">
      <c r="A213" s="13"/>
      <c r="C213" s="6" t="s">
        <v>126</v>
      </c>
      <c r="D213" s="6">
        <v>0</v>
      </c>
      <c r="E213" s="14">
        <v>0</v>
      </c>
      <c r="F213" s="14">
        <f>+D213*E213</f>
        <v>0</v>
      </c>
      <c r="G213" s="63"/>
    </row>
    <row r="214" spans="1:9" x14ac:dyDescent="0.2">
      <c r="A214" s="13"/>
      <c r="D214" s="6"/>
      <c r="E214" s="14"/>
      <c r="F214" s="14"/>
      <c r="G214" s="63"/>
    </row>
    <row r="215" spans="1:9" x14ac:dyDescent="0.2">
      <c r="A215" s="13"/>
      <c r="C215" s="6" t="s">
        <v>127</v>
      </c>
      <c r="D215" s="6">
        <v>0</v>
      </c>
      <c r="E215" s="14">
        <v>45</v>
      </c>
      <c r="F215" s="14">
        <f t="shared" ref="F215:F218" si="19">+D215*E215</f>
        <v>0</v>
      </c>
      <c r="G215" s="63"/>
      <c r="H215" s="5" t="s">
        <v>128</v>
      </c>
    </row>
    <row r="216" spans="1:9" x14ac:dyDescent="0.2">
      <c r="C216" s="6" t="s">
        <v>15</v>
      </c>
      <c r="D216" s="6">
        <v>0</v>
      </c>
      <c r="E216" s="14">
        <v>15</v>
      </c>
      <c r="F216" s="14">
        <f t="shared" si="19"/>
        <v>0</v>
      </c>
      <c r="G216" s="63"/>
      <c r="H216" s="5" t="s">
        <v>93</v>
      </c>
    </row>
    <row r="217" spans="1:9" x14ac:dyDescent="0.2">
      <c r="C217" s="6" t="s">
        <v>16</v>
      </c>
      <c r="D217" s="6">
        <v>0</v>
      </c>
      <c r="E217" s="14">
        <v>8</v>
      </c>
      <c r="F217" s="14">
        <f t="shared" si="19"/>
        <v>0</v>
      </c>
      <c r="G217" s="63"/>
      <c r="H217" s="5" t="s">
        <v>94</v>
      </c>
    </row>
    <row r="218" spans="1:9" x14ac:dyDescent="0.2">
      <c r="C218" s="6" t="s">
        <v>17</v>
      </c>
      <c r="D218" s="6">
        <v>0</v>
      </c>
      <c r="E218" s="14">
        <v>3</v>
      </c>
      <c r="F218" s="14">
        <f t="shared" si="19"/>
        <v>0</v>
      </c>
      <c r="G218" s="63"/>
    </row>
    <row r="219" spans="1:9" x14ac:dyDescent="0.2">
      <c r="A219" s="15"/>
      <c r="B219" s="15"/>
      <c r="C219" s="15"/>
      <c r="D219" s="27"/>
      <c r="E219" s="64"/>
      <c r="F219" s="29"/>
      <c r="G219" s="63"/>
    </row>
    <row r="220" spans="1:9" x14ac:dyDescent="0.2">
      <c r="A220" s="13"/>
      <c r="C220" s="6" t="s">
        <v>129</v>
      </c>
      <c r="D220" s="6">
        <v>0</v>
      </c>
      <c r="E220" s="14">
        <v>90</v>
      </c>
      <c r="F220" s="14">
        <f t="shared" ref="F220:F223" si="20">+D220*E220</f>
        <v>0</v>
      </c>
      <c r="G220" s="9"/>
      <c r="H220" s="5" t="s">
        <v>130</v>
      </c>
    </row>
    <row r="221" spans="1:9" x14ac:dyDescent="0.2">
      <c r="C221" s="6" t="s">
        <v>15</v>
      </c>
      <c r="D221" s="6">
        <v>0</v>
      </c>
      <c r="E221" s="14">
        <v>20</v>
      </c>
      <c r="F221" s="14">
        <f t="shared" si="20"/>
        <v>0</v>
      </c>
      <c r="G221" s="9"/>
      <c r="H221" s="5" t="s">
        <v>93</v>
      </c>
    </row>
    <row r="222" spans="1:9" x14ac:dyDescent="0.2">
      <c r="C222" s="6" t="s">
        <v>16</v>
      </c>
      <c r="D222" s="6">
        <v>0</v>
      </c>
      <c r="E222" s="14">
        <v>10</v>
      </c>
      <c r="F222" s="14">
        <f t="shared" si="20"/>
        <v>0</v>
      </c>
      <c r="G222" s="9"/>
      <c r="H222" s="5" t="s">
        <v>94</v>
      </c>
    </row>
    <row r="223" spans="1:9" x14ac:dyDescent="0.2">
      <c r="C223" s="6" t="s">
        <v>17</v>
      </c>
      <c r="D223" s="6">
        <v>0</v>
      </c>
      <c r="E223" s="14">
        <v>4</v>
      </c>
      <c r="F223" s="14">
        <f t="shared" si="20"/>
        <v>0</v>
      </c>
      <c r="G223" s="9"/>
    </row>
    <row r="224" spans="1:9" x14ac:dyDescent="0.2">
      <c r="C224" s="15"/>
      <c r="D224" s="27"/>
      <c r="E224" s="64"/>
      <c r="F224" s="29"/>
      <c r="G224" s="9"/>
    </row>
    <row r="225" spans="1:9" x14ac:dyDescent="0.2">
      <c r="C225" s="6" t="s">
        <v>131</v>
      </c>
      <c r="D225" s="6">
        <v>0</v>
      </c>
      <c r="E225" s="14">
        <v>180</v>
      </c>
      <c r="F225" s="14">
        <f t="shared" ref="F225:F228" si="21">+D225*E225</f>
        <v>0</v>
      </c>
      <c r="G225" s="9"/>
      <c r="H225" s="5" t="s">
        <v>132</v>
      </c>
    </row>
    <row r="226" spans="1:9" x14ac:dyDescent="0.2">
      <c r="C226" s="6" t="s">
        <v>15</v>
      </c>
      <c r="D226" s="6">
        <v>0</v>
      </c>
      <c r="E226" s="14">
        <v>60</v>
      </c>
      <c r="F226" s="14">
        <f t="shared" si="21"/>
        <v>0</v>
      </c>
      <c r="G226" s="9"/>
      <c r="H226" s="5" t="s">
        <v>93</v>
      </c>
    </row>
    <row r="227" spans="1:9" x14ac:dyDescent="0.2">
      <c r="C227" s="6" t="s">
        <v>16</v>
      </c>
      <c r="D227" s="6">
        <v>0</v>
      </c>
      <c r="E227" s="14">
        <v>30</v>
      </c>
      <c r="F227" s="14">
        <f t="shared" si="21"/>
        <v>0</v>
      </c>
      <c r="G227" s="9"/>
      <c r="H227" s="5" t="s">
        <v>94</v>
      </c>
    </row>
    <row r="228" spans="1:9" x14ac:dyDescent="0.2">
      <c r="C228" s="6" t="s">
        <v>17</v>
      </c>
      <c r="D228" s="6">
        <v>0</v>
      </c>
      <c r="E228" s="14">
        <v>3</v>
      </c>
      <c r="F228" s="14">
        <f t="shared" si="21"/>
        <v>0</v>
      </c>
      <c r="G228" s="9"/>
    </row>
    <row r="229" spans="1:9" x14ac:dyDescent="0.2">
      <c r="C229" s="15"/>
      <c r="D229" s="27"/>
      <c r="E229" s="64"/>
      <c r="F229" s="29"/>
      <c r="G229" s="9"/>
    </row>
    <row r="230" spans="1:9" x14ac:dyDescent="0.2">
      <c r="C230" s="6" t="s">
        <v>133</v>
      </c>
      <c r="D230" s="6">
        <v>0</v>
      </c>
      <c r="E230" s="14">
        <v>300</v>
      </c>
      <c r="F230" s="14">
        <f t="shared" ref="F230:F233" si="22">+D230*E230</f>
        <v>0</v>
      </c>
      <c r="G230" s="9"/>
      <c r="H230" s="5" t="s">
        <v>134</v>
      </c>
    </row>
    <row r="231" spans="1:9" x14ac:dyDescent="0.2">
      <c r="C231" s="6" t="s">
        <v>15</v>
      </c>
      <c r="D231" s="6">
        <v>0</v>
      </c>
      <c r="E231" s="14">
        <v>100</v>
      </c>
      <c r="F231" s="14">
        <f t="shared" si="22"/>
        <v>0</v>
      </c>
      <c r="G231" s="9"/>
      <c r="H231" s="5" t="s">
        <v>93</v>
      </c>
    </row>
    <row r="232" spans="1:9" x14ac:dyDescent="0.2">
      <c r="C232" s="6" t="s">
        <v>16</v>
      </c>
      <c r="D232" s="6">
        <v>0</v>
      </c>
      <c r="E232" s="14">
        <v>50</v>
      </c>
      <c r="F232" s="14">
        <f t="shared" si="22"/>
        <v>0</v>
      </c>
      <c r="G232" s="9"/>
      <c r="H232" s="5" t="s">
        <v>94</v>
      </c>
    </row>
    <row r="233" spans="1:9" x14ac:dyDescent="0.2">
      <c r="C233" s="6" t="s">
        <v>17</v>
      </c>
      <c r="D233" s="6">
        <v>0</v>
      </c>
      <c r="E233" s="14">
        <v>10</v>
      </c>
      <c r="F233" s="14">
        <f t="shared" si="22"/>
        <v>0</v>
      </c>
      <c r="G233" s="9"/>
    </row>
    <row r="234" spans="1:9" x14ac:dyDescent="0.2">
      <c r="A234" s="15" t="s">
        <v>25</v>
      </c>
      <c r="B234" s="15"/>
      <c r="C234" s="15"/>
      <c r="D234" s="27"/>
      <c r="E234" s="64"/>
      <c r="F234" s="29">
        <f>SUM(F213:F233)</f>
        <v>0</v>
      </c>
      <c r="G234" s="9"/>
    </row>
    <row r="235" spans="1:9" x14ac:dyDescent="0.2">
      <c r="A235" s="27"/>
      <c r="B235" s="27"/>
      <c r="C235" s="27"/>
      <c r="D235" s="27"/>
      <c r="E235" s="29"/>
      <c r="F235" s="29"/>
    </row>
    <row r="236" spans="1:9" x14ac:dyDescent="0.2">
      <c r="A236" s="16" t="s">
        <v>48</v>
      </c>
      <c r="B236" s="17"/>
      <c r="C236" s="17"/>
      <c r="D236" s="18"/>
      <c r="E236" s="18"/>
    </row>
    <row r="237" spans="1:9" x14ac:dyDescent="0.2">
      <c r="A237" s="5" t="s">
        <v>49</v>
      </c>
      <c r="B237" s="5"/>
      <c r="C237" s="5"/>
      <c r="D237" s="6">
        <v>0</v>
      </c>
      <c r="E237" s="14">
        <v>710</v>
      </c>
      <c r="F237" s="56">
        <f>+D237*E237</f>
        <v>0</v>
      </c>
      <c r="H237" s="5" t="s">
        <v>116</v>
      </c>
      <c r="I237" s="54"/>
    </row>
    <row r="238" spans="1:9" x14ac:dyDescent="0.2">
      <c r="A238" s="5"/>
      <c r="B238" s="5"/>
      <c r="C238" s="5"/>
    </row>
    <row r="239" spans="1:9" x14ac:dyDescent="0.2">
      <c r="A239" s="30" t="s">
        <v>96</v>
      </c>
      <c r="B239" s="30"/>
      <c r="C239" s="30"/>
      <c r="D239" s="30"/>
      <c r="E239" s="30"/>
      <c r="F239" s="31">
        <f>+F30+F44+F52+F76+F89+F103+F114+F127+F138+F149+F160+F171+F182+F194+F210+F65+F234+F63</f>
        <v>0</v>
      </c>
      <c r="H239" s="9"/>
    </row>
    <row r="240" spans="1:9" x14ac:dyDescent="0.2">
      <c r="A240" s="17" t="s">
        <v>97</v>
      </c>
      <c r="B240" s="17"/>
      <c r="C240" s="17"/>
      <c r="D240" s="17"/>
      <c r="E240" s="17"/>
      <c r="F240" s="18">
        <f>+F32+F33+F78+F91+F92+F116+F237+F65</f>
        <v>0</v>
      </c>
      <c r="H240" s="9"/>
    </row>
    <row r="241" spans="1:3" x14ac:dyDescent="0.2">
      <c r="A241" s="5"/>
      <c r="B241" s="5"/>
      <c r="C241" s="5"/>
    </row>
    <row r="242" spans="1:3" x14ac:dyDescent="0.2">
      <c r="A242" s="5"/>
      <c r="B242" s="5"/>
      <c r="C242" s="5"/>
    </row>
    <row r="243" spans="1:3" x14ac:dyDescent="0.2">
      <c r="A243" s="5"/>
      <c r="B243" s="5"/>
      <c r="C243" s="5"/>
    </row>
    <row r="244" spans="1:3" x14ac:dyDescent="0.2">
      <c r="A244" s="5"/>
      <c r="B244" s="5"/>
      <c r="C244" s="5"/>
    </row>
    <row r="245" spans="1:3" x14ac:dyDescent="0.2">
      <c r="A245" s="5"/>
      <c r="B245" s="5"/>
      <c r="C245" s="5"/>
    </row>
    <row r="246" spans="1:3" x14ac:dyDescent="0.2">
      <c r="A246" s="5"/>
      <c r="B246" s="5"/>
      <c r="C246" s="5"/>
    </row>
    <row r="247" spans="1:3" x14ac:dyDescent="0.2">
      <c r="A247" s="5"/>
      <c r="B247" s="5"/>
      <c r="C247" s="5"/>
    </row>
    <row r="248" spans="1:3" x14ac:dyDescent="0.2">
      <c r="A248" s="5"/>
      <c r="B248" s="5"/>
      <c r="C248" s="5"/>
    </row>
    <row r="249" spans="1:3" x14ac:dyDescent="0.2">
      <c r="A249" s="5"/>
      <c r="B249" s="5"/>
      <c r="C249" s="5"/>
    </row>
    <row r="250" spans="1:3" x14ac:dyDescent="0.2">
      <c r="A250" s="5"/>
      <c r="B250" s="5"/>
      <c r="C250" s="5"/>
    </row>
    <row r="251" spans="1:3" x14ac:dyDescent="0.2">
      <c r="A251" s="5"/>
      <c r="B251" s="5"/>
      <c r="C251" s="5"/>
    </row>
    <row r="252" spans="1:3" x14ac:dyDescent="0.2">
      <c r="A252" s="5"/>
      <c r="B252" s="5"/>
      <c r="C252" s="5"/>
    </row>
    <row r="253" spans="1:3" x14ac:dyDescent="0.2">
      <c r="A253" s="5"/>
      <c r="B253" s="5"/>
      <c r="C253" s="5"/>
    </row>
    <row r="254" spans="1:3" x14ac:dyDescent="0.2">
      <c r="A254" s="5"/>
      <c r="B254" s="5"/>
      <c r="C254" s="5"/>
    </row>
    <row r="255" spans="1:3" x14ac:dyDescent="0.2">
      <c r="A255" s="5"/>
      <c r="B255" s="5"/>
      <c r="C255" s="5"/>
    </row>
    <row r="256" spans="1:3" x14ac:dyDescent="0.2">
      <c r="A256" s="5"/>
      <c r="B256" s="5"/>
      <c r="C256" s="5"/>
    </row>
    <row r="257" spans="1:3" x14ac:dyDescent="0.2">
      <c r="A257" s="5"/>
      <c r="B257" s="5"/>
      <c r="C257" s="5"/>
    </row>
    <row r="258" spans="1:3" x14ac:dyDescent="0.2">
      <c r="A258" s="5"/>
      <c r="B258" s="5"/>
      <c r="C258" s="5"/>
    </row>
    <row r="259" spans="1:3" x14ac:dyDescent="0.2">
      <c r="A259" s="5"/>
      <c r="B259" s="5"/>
      <c r="C259" s="5"/>
    </row>
    <row r="260" spans="1:3" x14ac:dyDescent="0.2">
      <c r="A260" s="5"/>
      <c r="B260" s="5"/>
      <c r="C260" s="5"/>
    </row>
    <row r="261" spans="1:3" x14ac:dyDescent="0.2">
      <c r="A261" s="5"/>
      <c r="B261" s="5"/>
      <c r="C261" s="5"/>
    </row>
    <row r="262" spans="1:3" x14ac:dyDescent="0.2">
      <c r="A262" s="5"/>
      <c r="B262" s="5"/>
      <c r="C262" s="5"/>
    </row>
    <row r="263" spans="1:3" x14ac:dyDescent="0.2">
      <c r="A263" s="5"/>
      <c r="B263" s="5"/>
      <c r="C263" s="5"/>
    </row>
    <row r="264" spans="1:3" x14ac:dyDescent="0.2">
      <c r="A264" s="5"/>
      <c r="B264" s="5"/>
      <c r="C264" s="5"/>
    </row>
    <row r="265" spans="1:3" x14ac:dyDescent="0.2">
      <c r="A265" s="5"/>
      <c r="B265" s="5"/>
      <c r="C265" s="5"/>
    </row>
    <row r="266" spans="1:3" x14ac:dyDescent="0.2">
      <c r="A266" s="5"/>
      <c r="B266" s="5"/>
      <c r="C266" s="5"/>
    </row>
    <row r="267" spans="1:3" x14ac:dyDescent="0.2">
      <c r="A267" s="5"/>
      <c r="B267" s="5"/>
      <c r="C267" s="5"/>
    </row>
    <row r="268" spans="1:3" x14ac:dyDescent="0.2">
      <c r="A268" s="5"/>
      <c r="B268" s="5"/>
      <c r="C268" s="5"/>
    </row>
    <row r="269" spans="1:3" x14ac:dyDescent="0.2">
      <c r="A269" s="5"/>
      <c r="B269" s="5"/>
      <c r="C269" s="5"/>
    </row>
    <row r="270" spans="1:3" x14ac:dyDescent="0.2">
      <c r="A270" s="5"/>
      <c r="B270" s="5"/>
      <c r="C270" s="5"/>
    </row>
    <row r="271" spans="1:3" x14ac:dyDescent="0.2">
      <c r="A271" s="5"/>
      <c r="B271" s="5"/>
      <c r="C271" s="5"/>
    </row>
    <row r="272" spans="1:3" x14ac:dyDescent="0.2">
      <c r="A272" s="5"/>
      <c r="B272" s="5"/>
      <c r="C272" s="5"/>
    </row>
    <row r="273" spans="1:3" x14ac:dyDescent="0.2">
      <c r="A273" s="5"/>
      <c r="B273" s="5"/>
      <c r="C273" s="5"/>
    </row>
    <row r="274" spans="1:3" x14ac:dyDescent="0.2">
      <c r="A274" s="5"/>
      <c r="B274" s="5"/>
      <c r="C274" s="5"/>
    </row>
    <row r="275" spans="1:3" x14ac:dyDescent="0.2">
      <c r="A275" s="5"/>
      <c r="B275" s="5"/>
      <c r="C275" s="5"/>
    </row>
    <row r="276" spans="1:3" x14ac:dyDescent="0.2">
      <c r="A276" s="5"/>
      <c r="B276" s="5"/>
      <c r="C276" s="5"/>
    </row>
    <row r="277" spans="1:3" x14ac:dyDescent="0.2">
      <c r="A277" s="5"/>
      <c r="B277" s="5"/>
      <c r="C277" s="5"/>
    </row>
    <row r="278" spans="1:3" x14ac:dyDescent="0.2">
      <c r="A278" s="5"/>
      <c r="B278" s="5"/>
      <c r="C278" s="5"/>
    </row>
    <row r="279" spans="1:3" x14ac:dyDescent="0.2">
      <c r="A279" s="5"/>
      <c r="B279" s="5"/>
      <c r="C279" s="5"/>
    </row>
    <row r="280" spans="1:3" x14ac:dyDescent="0.2">
      <c r="A280" s="5"/>
      <c r="B280" s="5"/>
      <c r="C280" s="5"/>
    </row>
    <row r="281" spans="1:3" x14ac:dyDescent="0.2">
      <c r="A281" s="5"/>
      <c r="B281" s="5"/>
      <c r="C281" s="5"/>
    </row>
    <row r="282" spans="1:3" x14ac:dyDescent="0.2">
      <c r="A282" s="5"/>
      <c r="B282" s="5"/>
      <c r="C282" s="5"/>
    </row>
    <row r="283" spans="1:3" x14ac:dyDescent="0.2">
      <c r="A283" s="5"/>
      <c r="B283" s="5"/>
      <c r="C283" s="5"/>
    </row>
    <row r="284" spans="1:3" x14ac:dyDescent="0.2">
      <c r="A284" s="5"/>
      <c r="B284" s="5"/>
      <c r="C284" s="5"/>
    </row>
    <row r="285" spans="1:3" x14ac:dyDescent="0.2">
      <c r="A285" s="5"/>
      <c r="B285" s="5"/>
      <c r="C285" s="5"/>
    </row>
    <row r="286" spans="1:3" x14ac:dyDescent="0.2">
      <c r="A286" s="5"/>
      <c r="B286" s="5"/>
      <c r="C286" s="5"/>
    </row>
    <row r="287" spans="1:3" x14ac:dyDescent="0.2">
      <c r="A287" s="5"/>
      <c r="B287" s="5"/>
      <c r="C287" s="5"/>
    </row>
    <row r="288" spans="1:3" x14ac:dyDescent="0.2">
      <c r="A288" s="5"/>
      <c r="B288" s="5"/>
      <c r="C288" s="5"/>
    </row>
    <row r="289" spans="1:3" x14ac:dyDescent="0.2">
      <c r="A289" s="5"/>
      <c r="B289" s="5"/>
      <c r="C289" s="5"/>
    </row>
    <row r="290" spans="1:3" x14ac:dyDescent="0.2">
      <c r="A290" s="5"/>
      <c r="B290" s="5"/>
      <c r="C290" s="5"/>
    </row>
    <row r="291" spans="1:3" x14ac:dyDescent="0.2">
      <c r="A291" s="5"/>
      <c r="B291" s="5"/>
      <c r="C291" s="5"/>
    </row>
    <row r="292" spans="1:3" x14ac:dyDescent="0.2">
      <c r="A292" s="5"/>
      <c r="B292" s="5"/>
      <c r="C292" s="5"/>
    </row>
    <row r="293" spans="1:3" x14ac:dyDescent="0.2">
      <c r="A293" s="5"/>
      <c r="B293" s="5"/>
      <c r="C293" s="5"/>
    </row>
    <row r="294" spans="1:3" x14ac:dyDescent="0.2">
      <c r="A294" s="5"/>
      <c r="B294" s="5"/>
      <c r="C294" s="5"/>
    </row>
    <row r="295" spans="1:3" x14ac:dyDescent="0.2">
      <c r="A295" s="5"/>
      <c r="B295" s="5"/>
      <c r="C295" s="5"/>
    </row>
    <row r="296" spans="1:3" x14ac:dyDescent="0.2">
      <c r="A296" s="5"/>
      <c r="B296" s="5"/>
      <c r="C296" s="5"/>
    </row>
    <row r="297" spans="1:3" x14ac:dyDescent="0.2">
      <c r="A297" s="5"/>
      <c r="B297" s="5"/>
      <c r="C297" s="5"/>
    </row>
    <row r="298" spans="1:3" x14ac:dyDescent="0.2">
      <c r="A298" s="5"/>
      <c r="B298" s="5"/>
      <c r="C298" s="5"/>
    </row>
    <row r="299" spans="1:3" x14ac:dyDescent="0.2">
      <c r="A299" s="5"/>
      <c r="B299" s="5"/>
      <c r="C299" s="5"/>
    </row>
    <row r="300" spans="1:3" x14ac:dyDescent="0.2">
      <c r="A300" s="5"/>
      <c r="B300" s="5"/>
      <c r="C300" s="5"/>
    </row>
    <row r="301" spans="1:3" x14ac:dyDescent="0.2">
      <c r="A301" s="5"/>
      <c r="B301" s="5"/>
      <c r="C301" s="5"/>
    </row>
    <row r="302" spans="1:3" x14ac:dyDescent="0.2">
      <c r="A302" s="5"/>
      <c r="B302" s="5"/>
      <c r="C302" s="5"/>
    </row>
    <row r="303" spans="1:3" x14ac:dyDescent="0.2">
      <c r="A303" s="5"/>
      <c r="B303" s="5"/>
      <c r="C303" s="5"/>
    </row>
    <row r="304" spans="1:3" x14ac:dyDescent="0.2">
      <c r="A304" s="5"/>
      <c r="B304" s="5"/>
      <c r="C304" s="5"/>
    </row>
    <row r="305" spans="1:3" x14ac:dyDescent="0.2">
      <c r="A305" s="5"/>
      <c r="B305" s="5"/>
      <c r="C305" s="5"/>
    </row>
    <row r="306" spans="1:3" x14ac:dyDescent="0.2">
      <c r="A306" s="5"/>
      <c r="B306" s="5"/>
      <c r="C306" s="5"/>
    </row>
    <row r="307" spans="1:3" x14ac:dyDescent="0.2">
      <c r="A307" s="5"/>
      <c r="B307" s="5"/>
      <c r="C307" s="5"/>
    </row>
    <row r="308" spans="1:3" x14ac:dyDescent="0.2">
      <c r="A308" s="5"/>
      <c r="B308" s="5"/>
      <c r="C308" s="5"/>
    </row>
    <row r="309" spans="1:3" x14ac:dyDescent="0.2">
      <c r="A309" s="5"/>
      <c r="B309" s="5"/>
      <c r="C309" s="5"/>
    </row>
    <row r="310" spans="1:3" x14ac:dyDescent="0.2">
      <c r="A310" s="5"/>
      <c r="B310" s="5"/>
      <c r="C310" s="5"/>
    </row>
    <row r="311" spans="1:3" x14ac:dyDescent="0.2">
      <c r="A311" s="5"/>
      <c r="B311" s="5"/>
      <c r="C311" s="5"/>
    </row>
    <row r="312" spans="1:3" x14ac:dyDescent="0.2">
      <c r="A312" s="5"/>
      <c r="B312" s="5"/>
      <c r="C312" s="5"/>
    </row>
    <row r="313" spans="1:3" x14ac:dyDescent="0.2">
      <c r="A313" s="5"/>
      <c r="B313" s="5"/>
      <c r="C313" s="5"/>
    </row>
    <row r="314" spans="1:3" x14ac:dyDescent="0.2">
      <c r="A314" s="5"/>
      <c r="B314" s="5"/>
      <c r="C314" s="5"/>
    </row>
    <row r="315" spans="1:3" x14ac:dyDescent="0.2">
      <c r="A315" s="5"/>
      <c r="B315" s="5"/>
      <c r="C315" s="5"/>
    </row>
    <row r="316" spans="1:3" x14ac:dyDescent="0.2">
      <c r="A316" s="5"/>
      <c r="B316" s="5"/>
      <c r="C316" s="5"/>
    </row>
    <row r="317" spans="1:3" x14ac:dyDescent="0.2">
      <c r="A317" s="5"/>
      <c r="B317" s="5"/>
      <c r="C317" s="5"/>
    </row>
    <row r="318" spans="1:3" x14ac:dyDescent="0.2">
      <c r="A318" s="5"/>
      <c r="B318" s="5"/>
      <c r="C318" s="5"/>
    </row>
    <row r="319" spans="1:3" x14ac:dyDescent="0.2">
      <c r="A319" s="5"/>
      <c r="B319" s="5"/>
      <c r="C319" s="5"/>
    </row>
    <row r="320" spans="1:3" x14ac:dyDescent="0.2">
      <c r="A320" s="5"/>
      <c r="B320" s="5"/>
      <c r="C320" s="5"/>
    </row>
    <row r="321" spans="1:3" x14ac:dyDescent="0.2">
      <c r="A321" s="5"/>
      <c r="B321" s="5"/>
      <c r="C321" s="5"/>
    </row>
    <row r="322" spans="1:3" x14ac:dyDescent="0.2">
      <c r="A322" s="5"/>
      <c r="B322" s="5"/>
      <c r="C322" s="5"/>
    </row>
    <row r="323" spans="1:3" x14ac:dyDescent="0.2">
      <c r="A323" s="5"/>
      <c r="B323" s="5"/>
      <c r="C323" s="5"/>
    </row>
    <row r="324" spans="1:3" x14ac:dyDescent="0.2">
      <c r="A324" s="5"/>
      <c r="B324" s="5"/>
      <c r="C324" s="5"/>
    </row>
    <row r="325" spans="1:3" x14ac:dyDescent="0.2">
      <c r="A325" s="5"/>
      <c r="B325" s="5"/>
      <c r="C325" s="5"/>
    </row>
    <row r="326" spans="1:3" x14ac:dyDescent="0.2">
      <c r="A326" s="5"/>
      <c r="B326" s="5"/>
      <c r="C326" s="5"/>
    </row>
    <row r="327" spans="1:3" x14ac:dyDescent="0.2">
      <c r="A327" s="5"/>
      <c r="B327" s="5"/>
      <c r="C327" s="5"/>
    </row>
    <row r="328" spans="1:3" x14ac:dyDescent="0.2">
      <c r="A328" s="5"/>
      <c r="B328" s="5"/>
      <c r="C328" s="5"/>
    </row>
    <row r="329" spans="1:3" x14ac:dyDescent="0.2">
      <c r="A329" s="5"/>
      <c r="B329" s="5"/>
      <c r="C329" s="5"/>
    </row>
    <row r="330" spans="1:3" x14ac:dyDescent="0.2">
      <c r="A330" s="5"/>
      <c r="B330" s="5"/>
      <c r="C330" s="5"/>
    </row>
    <row r="331" spans="1:3" x14ac:dyDescent="0.2">
      <c r="A331" s="5"/>
      <c r="B331" s="5"/>
      <c r="C331" s="5"/>
    </row>
    <row r="332" spans="1:3" x14ac:dyDescent="0.2">
      <c r="A332" s="5"/>
      <c r="B332" s="5"/>
      <c r="C332" s="5"/>
    </row>
    <row r="333" spans="1:3" x14ac:dyDescent="0.2">
      <c r="A333" s="5"/>
      <c r="B333" s="5"/>
      <c r="C333" s="5"/>
    </row>
    <row r="334" spans="1:3" x14ac:dyDescent="0.2">
      <c r="A334" s="5"/>
      <c r="B334" s="5"/>
      <c r="C334" s="5"/>
    </row>
    <row r="335" spans="1:3" x14ac:dyDescent="0.2">
      <c r="A335" s="5"/>
      <c r="B335" s="5"/>
      <c r="C335" s="5"/>
    </row>
    <row r="336" spans="1:3" x14ac:dyDescent="0.2">
      <c r="A336" s="5"/>
      <c r="B336" s="5"/>
      <c r="C336" s="5"/>
    </row>
    <row r="337" spans="1:3" x14ac:dyDescent="0.2">
      <c r="A337" s="5"/>
      <c r="B337" s="5"/>
      <c r="C337" s="5"/>
    </row>
    <row r="338" spans="1:3" x14ac:dyDescent="0.2">
      <c r="A338" s="5"/>
      <c r="B338" s="5"/>
      <c r="C338" s="5"/>
    </row>
    <row r="339" spans="1:3" x14ac:dyDescent="0.2">
      <c r="A339" s="5"/>
      <c r="B339" s="5"/>
      <c r="C339" s="5"/>
    </row>
    <row r="340" spans="1:3" x14ac:dyDescent="0.2">
      <c r="A340" s="5"/>
      <c r="B340" s="5"/>
      <c r="C340" s="5"/>
    </row>
    <row r="341" spans="1:3" x14ac:dyDescent="0.2">
      <c r="A341" s="5"/>
      <c r="B341" s="5"/>
      <c r="C341" s="5"/>
    </row>
    <row r="342" spans="1:3" x14ac:dyDescent="0.2">
      <c r="A342" s="5"/>
      <c r="B342" s="5"/>
      <c r="C342" s="5"/>
    </row>
    <row r="343" spans="1:3" x14ac:dyDescent="0.2">
      <c r="A343" s="5"/>
      <c r="B343" s="5"/>
      <c r="C343" s="5"/>
    </row>
    <row r="344" spans="1:3" x14ac:dyDescent="0.2">
      <c r="A344" s="5"/>
      <c r="B344" s="5"/>
      <c r="C344" s="5"/>
    </row>
    <row r="345" spans="1:3" x14ac:dyDescent="0.2">
      <c r="A345" s="5"/>
      <c r="B345" s="5"/>
      <c r="C345" s="5"/>
    </row>
    <row r="346" spans="1:3" x14ac:dyDescent="0.2">
      <c r="A346" s="5"/>
      <c r="B346" s="5"/>
      <c r="C346" s="5"/>
    </row>
    <row r="347" spans="1:3" x14ac:dyDescent="0.2">
      <c r="A347" s="5"/>
      <c r="B347" s="5"/>
      <c r="C347" s="5"/>
    </row>
    <row r="348" spans="1:3" x14ac:dyDescent="0.2">
      <c r="A348" s="5"/>
      <c r="B348" s="5"/>
      <c r="C348" s="5"/>
    </row>
    <row r="349" spans="1:3" x14ac:dyDescent="0.2">
      <c r="A349" s="5"/>
      <c r="B349" s="5"/>
      <c r="C349" s="5"/>
    </row>
    <row r="350" spans="1:3" x14ac:dyDescent="0.2">
      <c r="A350" s="5"/>
      <c r="B350" s="5"/>
      <c r="C350" s="5"/>
    </row>
    <row r="351" spans="1:3" x14ac:dyDescent="0.2">
      <c r="A351" s="5"/>
      <c r="B351" s="5"/>
      <c r="C351" s="5"/>
    </row>
    <row r="352" spans="1:3" x14ac:dyDescent="0.2">
      <c r="A352" s="5"/>
      <c r="B352" s="5"/>
      <c r="C352" s="5"/>
    </row>
    <row r="353" spans="1:3" x14ac:dyDescent="0.2">
      <c r="A353" s="5"/>
      <c r="B353" s="5"/>
      <c r="C353" s="5"/>
    </row>
    <row r="354" spans="1:3" x14ac:dyDescent="0.2">
      <c r="A354" s="5"/>
      <c r="B354" s="5"/>
      <c r="C354" s="5"/>
    </row>
    <row r="355" spans="1:3" x14ac:dyDescent="0.2">
      <c r="A355" s="5"/>
      <c r="B355" s="5"/>
      <c r="C355" s="5"/>
    </row>
    <row r="356" spans="1:3" x14ac:dyDescent="0.2">
      <c r="A356" s="5"/>
      <c r="B356" s="5"/>
      <c r="C356" s="5"/>
    </row>
    <row r="357" spans="1:3" x14ac:dyDescent="0.2">
      <c r="A357" s="5"/>
      <c r="B357" s="5"/>
      <c r="C357" s="5"/>
    </row>
    <row r="358" spans="1:3" x14ac:dyDescent="0.2">
      <c r="A358" s="5"/>
      <c r="B358" s="5"/>
      <c r="C358" s="5"/>
    </row>
    <row r="359" spans="1:3" x14ac:dyDescent="0.2">
      <c r="A359" s="5"/>
      <c r="B359" s="5"/>
      <c r="C359" s="5"/>
    </row>
    <row r="360" spans="1:3" x14ac:dyDescent="0.2">
      <c r="A360" s="5"/>
      <c r="B360" s="5"/>
      <c r="C360" s="5"/>
    </row>
    <row r="361" spans="1:3" x14ac:dyDescent="0.2">
      <c r="A361" s="5"/>
      <c r="B361" s="5"/>
      <c r="C361" s="5"/>
    </row>
    <row r="362" spans="1:3" x14ac:dyDescent="0.2">
      <c r="A362" s="5"/>
      <c r="B362" s="5"/>
      <c r="C362" s="5"/>
    </row>
    <row r="363" spans="1:3" x14ac:dyDescent="0.2">
      <c r="A363" s="5"/>
      <c r="B363" s="5"/>
      <c r="C363" s="5"/>
    </row>
    <row r="364" spans="1:3" x14ac:dyDescent="0.2">
      <c r="A364" s="5"/>
      <c r="B364" s="5"/>
      <c r="C364" s="5"/>
    </row>
    <row r="365" spans="1:3" x14ac:dyDescent="0.2">
      <c r="A365" s="5"/>
      <c r="B365" s="5"/>
      <c r="C365" s="5"/>
    </row>
    <row r="366" spans="1:3" x14ac:dyDescent="0.2">
      <c r="A366" s="5"/>
      <c r="B366" s="5"/>
      <c r="C366" s="5"/>
    </row>
    <row r="367" spans="1:3" x14ac:dyDescent="0.2">
      <c r="A367" s="5"/>
      <c r="B367" s="5"/>
      <c r="C367" s="5"/>
    </row>
    <row r="368" spans="1:3" x14ac:dyDescent="0.2">
      <c r="A368" s="5"/>
      <c r="B368" s="5"/>
      <c r="C368" s="5"/>
    </row>
  </sheetData>
  <pageMargins left="0.7" right="0.7" top="0.75" bottom="0.75" header="0.3" footer="0.3"/>
  <pageSetup paperSize="9" orientation="portrait" r:id="rId1"/>
  <ignoredErrors>
    <ignoredError sqref="A9 A71 A84 A98 A122 A133 A177 A166 A155 A144 A109 A39"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EB613-B16A-42DF-BEF9-AE032A595BFF}">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9a7ce427-c149-401c-96e5-ced12dab5020"/>
    <ds:schemaRef ds:uri="http://purl.org/dc/elements/1.1/"/>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8A4B3D4D-7CDE-46E2-A418-6F801DBBE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96C127-7BBA-4DC7-9A1B-C72765FA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2024-06-28T07:22:55Z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